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<sst xmlns="http://schemas.openxmlformats.org/spreadsheetml/2006/main" count="66" uniqueCount="66">
  <si>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</si>
  <si>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EHS010</t>
  </si>
  <si>
    <t xml:space="preserve">m³</t>
  </si>
  <si>
    <t xml:space="preserve">Pilar rectangular o cuadrado de hormigón armado.</t>
  </si>
  <si>
    <r>
      <rPr>
        <sz val="8.25"/>
        <color rgb="FF000000"/>
        <rFont val="Arial"/>
        <family val="2"/>
      </rPr>
      <t xml:space="preserve">Pilar de sección rectangular o cuadrada de hormigón armado, de 30x30 cm de sección media, realizado con hormigón fck 250, HA-25/B/19/IIa elaborado en planta, y vaciado con bomba, y acero AP 500, con una cuantía aproximada de 120 kg/m³; montaje y desmontaje de sistema de encofrado, con acabado para revestir, en planta de hasta 3 m de altura libre, formado por: superficie encofrante de chapas metálicas, amortizables en 50 usos y estructura soporte vertical de puntales metálicos, amortizables en 150 usos. Incluso berenjenos, alambre de atar, separadores y líquido desencofrante para evitar la adherencia del hormigón al encofrado. El precio incluye el corte, doblado y armado del acero en el obrador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</si>
  <si>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</si>
  <si>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</si>
  <si>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</si>
  <si>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</si>
  <si>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</si>
  <si>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</si>
  <si>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</si>
  <si>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</si>
  <si>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</si>
  <si>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</si>
  <si>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mt07aco130b</t>
  </si>
  <si>
    <t xml:space="preserve">kg</t>
  </si>
  <si>
    <t xml:space="preserve">Acero en varillas corrugadas AP 500, según NP 4007 99,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</si>
  <si>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</si>
  <si>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</si>
  <si>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</si>
  <si>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</si>
  <si>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</si>
  <si>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</si>
  <si>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</si>
  <si>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</si>
  <si>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</si>
  <si>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</si>
  <si>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</si>
  <si>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</si>
  <si>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</si>
  <si>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</si>
  <si>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</si>
  <si>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mt10haf130bgqg</t>
  </si>
  <si>
    <t xml:space="preserve">m³</t>
  </si>
  <si>
    <t xml:space="preserve">Hormigón fck 250, bombeable, tipo HA-25/B/19/IIa según EHE-08, elaborado en planta.</t>
  </si>
  <si>
    <t xml:space="preserve">Subtotal materiales:</t>
  </si>
  <si>
    <t xml:space="preserve">Equipo y maquinaria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</si>
  <si>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</si>
  <si>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</si>
  <si>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</si>
  <si>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</si>
  <si>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</si>
  <si>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</si>
  <si>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</si>
  <si>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Oficial encofrador.</t>
  </si>
  <si>
    <t xml:space="preserve">mo091</t>
  </si>
  <si>
    <t xml:space="preserve">h</t>
  </si>
  <si>
    <t xml:space="preserve">Medio oficial encofrador.</t>
  </si>
  <si>
    <t xml:space="preserve">mo043</t>
  </si>
  <si>
    <t xml:space="preserve">h</t>
  </si>
  <si>
    <t xml:space="preserve">Oficial armador de hormigón.</t>
  </si>
  <si>
    <t xml:space="preserve">mo090</t>
  </si>
  <si>
    <t xml:space="preserve">h</t>
  </si>
  <si>
    <t xml:space="preserve">Medio oficial armador de hormigón.</t>
  </si>
  <si>
    <t xml:space="preserve">mo045</t>
  </si>
  <si>
    <t xml:space="preserve">h</t>
  </si>
  <si>
    <t xml:space="preserve">Oficial hormigonero.</t>
  </si>
  <si>
    <t xml:space="preserve">mo092</t>
  </si>
  <si>
    <t xml:space="preserve">h</t>
  </si>
  <si>
    <t xml:space="preserve">Medio oficial hormigonero.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</si>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</sst>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1.02" customWidth="1"/>
    <col min="4" max="4" width="7.65" customWidth="1"/>
    <col min="5" max="5" width="65.79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514</v>
      </c>
      <c r="H10" s="12">
        <f ca="1">ROUND(INDIRECT(ADDRESS(ROW()+(0), COLUMN()+(-2), 1))*INDIRECT(ADDRESS(ROW()+(0), COLUMN()+(-1), 1)), 0)</f>
        <v>6.168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126</v>
      </c>
      <c r="G11" s="12">
        <v>6249</v>
      </c>
      <c r="H11" s="12">
        <f ca="1">ROUND(INDIRECT(ADDRESS(ROW()+(0), COLUMN()+(-2), 1))*INDIRECT(ADDRESS(ROW()+(0), COLUMN()+(-1), 1)), 0)</f>
        <v>787.374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0.84</v>
      </c>
      <c r="G12" s="12">
        <v>9276</v>
      </c>
      <c r="H12" s="12">
        <f ca="1">ROUND(INDIRECT(ADDRESS(ROW()+(0), COLUMN()+(-2), 1))*INDIRECT(ADDRESS(ROW()+(0), COLUMN()+(-1), 1)), 0)</f>
        <v>7.792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0.32</v>
      </c>
      <c r="G13" s="12">
        <v>296843</v>
      </c>
      <c r="H13" s="12">
        <f ca="1">ROUND(INDIRECT(ADDRESS(ROW()+(0), COLUMN()+(-2), 1))*INDIRECT(ADDRESS(ROW()+(0), COLUMN()+(-1), 1)), 0)</f>
        <v>94.99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119064</v>
      </c>
      <c r="H14" s="12">
        <f ca="1">ROUND(INDIRECT(ADDRESS(ROW()+(0), COLUMN()+(-2), 1))*INDIRECT(ADDRESS(ROW()+(0), COLUMN()+(-1), 1)), 0)</f>
        <v>11.787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17.8</v>
      </c>
      <c r="G15" s="12">
        <v>3401</v>
      </c>
      <c r="H15" s="12">
        <f ca="1">ROUND(INDIRECT(ADDRESS(ROW()+(0), COLUMN()+(-2), 1))*INDIRECT(ADDRESS(ROW()+(0), COLUMN()+(-1), 1)), 0)</f>
        <v>60.538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0.4</v>
      </c>
      <c r="G16" s="12">
        <v>11158</v>
      </c>
      <c r="H16" s="12">
        <f ca="1">ROUND(INDIRECT(ADDRESS(ROW()+(0), COLUMN()+(-2), 1))*INDIRECT(ADDRESS(ROW()+(0), COLUMN()+(-1), 1)), 0)</f>
        <v>4.463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1.05</v>
      </c>
      <c r="G17" s="14">
        <v>874041</v>
      </c>
      <c r="H17" s="14">
        <f ca="1">ROUND(INDIRECT(ADDRESS(ROW()+(0), COLUMN()+(-2), 1))*INDIRECT(ADDRESS(ROW()+(0), COLUMN()+(-1), 1)), 0)</f>
        <v>917.743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0)</f>
        <v>1.89086e+006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0.183</v>
      </c>
      <c r="G20" s="14">
        <v>1.08666e+006</v>
      </c>
      <c r="H20" s="14">
        <f ca="1">ROUND(INDIRECT(ADDRESS(ROW()+(0), COLUMN()+(-2), 1))*INDIRECT(ADDRESS(ROW()+(0), COLUMN()+(-1), 1)), 0)</f>
        <v>198.859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0)</f>
        <v>198.859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6.711</v>
      </c>
      <c r="G23" s="12">
        <v>71401</v>
      </c>
      <c r="H23" s="12">
        <f ca="1">ROUND(INDIRECT(ADDRESS(ROW()+(0), COLUMN()+(-2), 1))*INDIRECT(ADDRESS(ROW()+(0), COLUMN()+(-1), 1)), 0)</f>
        <v>479.171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7.669</v>
      </c>
      <c r="G24" s="12">
        <v>45747</v>
      </c>
      <c r="H24" s="12">
        <f ca="1">ROUND(INDIRECT(ADDRESS(ROW()+(0), COLUMN()+(-2), 1))*INDIRECT(ADDRESS(ROW()+(0), COLUMN()+(-1), 1)), 0)</f>
        <v>350.834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1.218</v>
      </c>
      <c r="G25" s="12">
        <v>71401</v>
      </c>
      <c r="H25" s="12">
        <f ca="1">ROUND(INDIRECT(ADDRESS(ROW()+(0), COLUMN()+(-2), 1))*INDIRECT(ADDRESS(ROW()+(0), COLUMN()+(-1), 1)), 0)</f>
        <v>86.966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1.353</v>
      </c>
      <c r="G26" s="12">
        <v>45747</v>
      </c>
      <c r="H26" s="12">
        <f ca="1">ROUND(INDIRECT(ADDRESS(ROW()+(0), COLUMN()+(-2), 1))*INDIRECT(ADDRESS(ROW()+(0), COLUMN()+(-1), 1)), 0)</f>
        <v>61.896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0.141</v>
      </c>
      <c r="G27" s="12">
        <v>71401</v>
      </c>
      <c r="H27" s="12">
        <f ca="1">ROUND(INDIRECT(ADDRESS(ROW()+(0), COLUMN()+(-2), 1))*INDIRECT(ADDRESS(ROW()+(0), COLUMN()+(-1), 1)), 0)</f>
        <v>10.068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3">
        <v>0.564</v>
      </c>
      <c r="G28" s="14">
        <v>45747</v>
      </c>
      <c r="H28" s="14">
        <f ca="1">ROUND(INDIRECT(ADDRESS(ROW()+(0), COLUMN()+(-2), 1))*INDIRECT(ADDRESS(ROW()+(0), COLUMN()+(-1), 1)), 0)</f>
        <v>25.801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0)</f>
        <v>1.01474e+006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19"/>
      <c r="D31" s="20" t="s">
        <v>63</v>
      </c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1)),INDIRECT(ADDRESS(ROW()+(-13), COLUMN()+(1), 1))), 0)</f>
        <v>3.10445e+006</v>
      </c>
      <c r="H31" s="14">
        <f ca="1">ROUND(INDIRECT(ADDRESS(ROW()+(0), COLUMN()+(-2), 1))*INDIRECT(ADDRESS(ROW()+(0), COLUMN()+(-1), 1))/100, 0)</f>
        <v>62.089</v>
      </c>
    </row>
    <row r="32" spans="1:8" ht="13.50" thickBot="1" customHeight="1">
      <c r="A32" s="8"/>
      <c r="B32" s="8"/>
      <c r="C32" s="8"/>
      <c r="D32" s="8"/>
      <c r="E32" s="8"/>
      <c r="F32" s="21" t="s">
        <v>65</v>
      </c>
      <c r="G32" s="21"/>
      <c r="H32" s="22">
        <f ca="1">ROUND(SUM(INDIRECT(ADDRESS(ROW()+(-1), COLUMN()+(0), 1)),INDIRECT(ADDRESS(ROW()+(-3), COLUMN()+(0), 1)),INDIRECT(ADDRESS(ROW()+(-11), COLUMN()+(0), 1)),INDIRECT(ADDRESS(ROW()+(-14), COLUMN()+(0), 1))), 0)</f>
        <v>3.16654e+006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A28:C28"/>
    <mergeCell ref="A29:C29"/>
    <mergeCell ref="F29:G29"/>
    <mergeCell ref="A30:C30"/>
    <mergeCell ref="E30:F30"/>
    <mergeCell ref="A31:C31"/>
    <mergeCell ref="A32:C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