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<sst xmlns="http://schemas.openxmlformats.org/spreadsheetml/2006/main" count="70" uniqueCount="70">
  <si>
    <t xml:space="preserve"/>
  </si>
  <si>
    <t xml:space="preserve">EHX010</t>
  </si>
  <si>
    <t xml:space="preserve">m²</t>
  </si>
  <si>
    <t xml:space="preserve">Losa con chapa metálica como encofrado perdido.</t>
  </si>
  <si>
    <r>
      <rPr>
        <sz val="8.25"/>
        <color rgb="FF000000"/>
        <rFont val="Arial"/>
        <family val="2"/>
      </rPr>
      <t xml:space="preserve">Losa de 10 cm de canto, con encofrado perdido de chapa de acero galvanizado con forma acanalada, de 0,75 mm de espesor, 44 mm de altura de perfil y 172 mm de intereje y hormigón armado realizado con hormigón fck 250, HA-25/B/19/IIa elaborado en planta, y vaciado con bomba, volumen total de hormigón 0,062 m³/m²; acero AP 500, con una cuantía total de 6 kg/m²; y armadura secundaria de distribución ensamblada "in situ" ø 6 c/10 - ø 6 c/10 de acero AP 500; apoyado todo ello sobre estructura metálica. Incluso piezas angulares para remates perimetrales y de voladizos, tornillos para fijación de las chapas, alambre de atar, separadores y agente filmógeno, para el curado de hormigones y morteros. El precio incluye el corte, doblado y armado del acero en el obrador y el montaje en el lugar definitivo de su colocación en obra, pero no incluye la estructura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</si>
  <si>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</si>
  <si>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</si>
  <si>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</si>
  <si>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</si>
  <si>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</si>
  <si>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</si>
  <si>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</si>
  <si>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mt07pcl010aacba</t>
  </si>
  <si>
    <t xml:space="preserve">m²</t>
  </si>
  <si>
    <t xml:space="preserve">Perfil de chapa de acero galvanizado con forma acanalada, de 0,75 mm de espesor, 44 mm de altura de perfil y 172 mm de intereje, 7 a 8 kg/m² y un momento de inercia de 30 a 40 cm4.</t>
  </si>
  <si>
    <t xml:space="preserve">mt07pcl020</t>
  </si>
  <si>
    <t xml:space="preserve">m</t>
  </si>
  <si>
    <t xml:space="preserve">Pieza angular de chapa de acero galvanizado, para remates perimetrales y de voladizos.</t>
  </si>
  <si>
    <t xml:space="preserve">mt07pcl030</t>
  </si>
  <si>
    <t xml:space="preserve">Ud</t>
  </si>
  <si>
    <t xml:space="preserve">Tornillo autotaladrante rosca-chapa, para fijación de chapas.</t>
  </si>
  <si>
    <t xml:space="preserve">mt07aco020i</t>
  </si>
  <si>
    <t xml:space="preserve">Ud</t>
  </si>
  <si>
    <t xml:space="preserve">Separador homologado para losas.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</si>
  <si>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</si>
  <si>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</si>
  <si>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</si>
  <si>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</si>
  <si>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</si>
  <si>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</si>
  <si>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</si>
  <si>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</si>
  <si>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</si>
  <si>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</si>
  <si>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</si>
  <si>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</si>
  <si>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</si>
  <si>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</si>
  <si>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</si>
  <si>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</si>
  <si>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</si>
  <si>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</si>
  <si>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</si>
  <si>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</si>
  <si>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</si>
  <si>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</si>
  <si>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</si>
  <si>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</si>
  <si>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</si>
  <si>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</si>
  <si>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</si>
  <si>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</si>
  <si>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</si>
  <si>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</si>
  <si>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</si>
  <si>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</si>
  <si>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</si>
  <si>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</si>
  <si>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</si>
  <si>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</si>
  <si>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</si>
  <si>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</si>
  <si>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</si>
  <si>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</si>
  <si>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</si>
  <si>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</si>
  <si>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</si>
  <si>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</si>
  <si>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23.959G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</si>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</sst>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2.92" customWidth="1"/>
    <col min="7" max="7" width="15.98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179675</v>
      </c>
      <c r="H10" s="12">
        <f ca="1">ROUND(INDIRECT(ADDRESS(ROW()+(0), COLUMN()+(-2), 1))*INDIRECT(ADDRESS(ROW()+(0), COLUMN()+(-1), 1)), 0)</f>
        <v>188.659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</v>
      </c>
      <c r="G11" s="12">
        <v>168882</v>
      </c>
      <c r="H11" s="12">
        <f ca="1">ROUND(INDIRECT(ADDRESS(ROW()+(0), COLUMN()+(-2), 1))*INDIRECT(ADDRESS(ROW()+(0), COLUMN()+(-1), 1)), 0)</f>
        <v>6.755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6</v>
      </c>
      <c r="G12" s="12">
        <v>2142</v>
      </c>
      <c r="H12" s="12">
        <f ca="1">ROUND(INDIRECT(ADDRESS(ROW()+(0), COLUMN()+(-2), 1))*INDIRECT(ADDRESS(ROW()+(0), COLUMN()+(-1), 1)), 0)</f>
        <v>12.852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543</v>
      </c>
      <c r="H13" s="12">
        <f ca="1">ROUND(INDIRECT(ADDRESS(ROW()+(0), COLUMN()+(-2), 1))*INDIRECT(ADDRESS(ROW()+(0), COLUMN()+(-1), 1)), 0)</f>
        <v>1.629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6.3</v>
      </c>
      <c r="G14" s="12">
        <v>6249</v>
      </c>
      <c r="H14" s="12">
        <f ca="1">ROUND(INDIRECT(ADDRESS(ROW()+(0), COLUMN()+(-2), 1))*INDIRECT(ADDRESS(ROW()+(0), COLUMN()+(-1), 1)), 0)</f>
        <v>39.369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</v>
      </c>
      <c r="G15" s="12">
        <v>9276</v>
      </c>
      <c r="H15" s="12">
        <f ca="1">ROUND(INDIRECT(ADDRESS(ROW()+(0), COLUMN()+(-2), 1))*INDIRECT(ADDRESS(ROW()+(0), COLUMN()+(-1), 1)), 0)</f>
        <v>928</v>
      </c>
    </row>
    <row r="16" spans="1:8" ht="45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1.15</v>
      </c>
      <c r="G16" s="12">
        <v>27747</v>
      </c>
      <c r="H16" s="12">
        <f ca="1">ROUND(INDIRECT(ADDRESS(ROW()+(0), COLUMN()+(-2), 1))*INDIRECT(ADDRESS(ROW()+(0), COLUMN()+(-1), 1)), 0)</f>
        <v>31.909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0.065</v>
      </c>
      <c r="G17" s="12">
        <v>874041</v>
      </c>
      <c r="H17" s="12">
        <f ca="1">ROUND(INDIRECT(ADDRESS(ROW()+(0), COLUMN()+(-2), 1))*INDIRECT(ADDRESS(ROW()+(0), COLUMN()+(-1), 1)), 0)</f>
        <v>56.813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0.15</v>
      </c>
      <c r="G18" s="14">
        <v>9658</v>
      </c>
      <c r="H18" s="14">
        <f ca="1">ROUND(INDIRECT(ADDRESS(ROW()+(0), COLUMN()+(-2), 1))*INDIRECT(ADDRESS(ROW()+(0), COLUMN()+(-1), 1)), 0)</f>
        <v>1.449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0)</f>
        <v>340.363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0.003</v>
      </c>
      <c r="G21" s="14">
        <v>1.08666e+06</v>
      </c>
      <c r="H21" s="14">
        <f ca="1">ROUND(INDIRECT(ADDRESS(ROW()+(0), COLUMN()+(-2), 1))*INDIRECT(ADDRESS(ROW()+(0), COLUMN()+(-1), 1)), 0)</f>
        <v>3.26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0)</f>
        <v>3.26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0.169</v>
      </c>
      <c r="G24" s="12">
        <v>74532</v>
      </c>
      <c r="H24" s="12">
        <f ca="1">ROUND(INDIRECT(ADDRESS(ROW()+(0), COLUMN()+(-2), 1))*INDIRECT(ADDRESS(ROW()+(0), COLUMN()+(-1), 1)), 0)</f>
        <v>12.596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0.338</v>
      </c>
      <c r="G25" s="12">
        <v>47756</v>
      </c>
      <c r="H25" s="12">
        <f ca="1">ROUND(INDIRECT(ADDRESS(ROW()+(0), COLUMN()+(-2), 1))*INDIRECT(ADDRESS(ROW()+(0), COLUMN()+(-1), 1)), 0)</f>
        <v>16.142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0.15</v>
      </c>
      <c r="G26" s="12">
        <v>74532</v>
      </c>
      <c r="H26" s="12">
        <f ca="1">ROUND(INDIRECT(ADDRESS(ROW()+(0), COLUMN()+(-2), 1))*INDIRECT(ADDRESS(ROW()+(0), COLUMN()+(-1), 1)), 0)</f>
        <v>11.18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0.142</v>
      </c>
      <c r="G27" s="12">
        <v>47756</v>
      </c>
      <c r="H27" s="12">
        <f ca="1">ROUND(INDIRECT(ADDRESS(ROW()+(0), COLUMN()+(-2), 1))*INDIRECT(ADDRESS(ROW()+(0), COLUMN()+(-1), 1)), 0)</f>
        <v>6.781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0.004</v>
      </c>
      <c r="G28" s="12">
        <v>74532</v>
      </c>
      <c r="H28" s="12">
        <f ca="1">ROUND(INDIRECT(ADDRESS(ROW()+(0), COLUMN()+(-2), 1))*INDIRECT(ADDRESS(ROW()+(0), COLUMN()+(-1), 1)), 0)</f>
        <v>298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3">
        <v>0.018</v>
      </c>
      <c r="G29" s="14">
        <v>47756</v>
      </c>
      <c r="H29" s="14">
        <f ca="1">ROUND(INDIRECT(ADDRESS(ROW()+(0), COLUMN()+(-2), 1))*INDIRECT(ADDRESS(ROW()+(0), COLUMN()+(-1), 1)), 0)</f>
        <v>860</v>
      </c>
    </row>
    <row r="30" spans="1:8" ht="13.50" thickBot="1" customHeight="1">
      <c r="A30" s="15"/>
      <c r="B30" s="15"/>
      <c r="C30" s="15"/>
      <c r="D30" s="15"/>
      <c r="E30" s="15"/>
      <c r="F30" s="9" t="s">
        <v>64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47.857</v>
      </c>
    </row>
    <row r="31" spans="1:8" ht="13.50" thickBot="1" customHeight="1">
      <c r="A31" s="15">
        <v>4</v>
      </c>
      <c r="B31" s="15"/>
      <c r="C31" s="15"/>
      <c r="D31" s="15"/>
      <c r="E31" s="18" t="s">
        <v>65</v>
      </c>
      <c r="F31" s="18"/>
      <c r="G31" s="15"/>
      <c r="H31" s="15"/>
    </row>
    <row r="32" spans="1:8" ht="13.50" thickBot="1" customHeight="1">
      <c r="A32" s="19"/>
      <c r="B32" s="19"/>
      <c r="C32" s="19"/>
      <c r="D32" s="20" t="s">
        <v>66</v>
      </c>
      <c r="E32" s="19" t="s">
        <v>67</v>
      </c>
      <c r="F32" s="13">
        <v>2</v>
      </c>
      <c r="G32" s="14">
        <f ca="1">ROUND(SUM(INDIRECT(ADDRESS(ROW()+(-2), COLUMN()+(1), 1)),INDIRECT(ADDRESS(ROW()+(-10), COLUMN()+(1), 1)),INDIRECT(ADDRESS(ROW()+(-13), COLUMN()+(1), 1))), 0)</f>
        <v>391.48</v>
      </c>
      <c r="H32" s="14">
        <f ca="1">ROUND(INDIRECT(ADDRESS(ROW()+(0), COLUMN()+(-2), 1))*INDIRECT(ADDRESS(ROW()+(0), COLUMN()+(-1), 1))/100, 0)</f>
        <v>7.83</v>
      </c>
    </row>
    <row r="33" spans="1:8" ht="13.50" thickBot="1" customHeight="1">
      <c r="A33" s="21" t="s">
        <v>68</v>
      </c>
      <c r="B33" s="21"/>
      <c r="C33" s="21"/>
      <c r="D33" s="22"/>
      <c r="E33" s="23"/>
      <c r="F33" s="24" t="s">
        <v>69</v>
      </c>
      <c r="G33" s="25"/>
      <c r="H33" s="26">
        <f ca="1">ROUND(SUM(INDIRECT(ADDRESS(ROW()+(-1), COLUMN()+(0), 1)),INDIRECT(ADDRESS(ROW()+(-3), COLUMN()+(0), 1)),INDIRECT(ADDRESS(ROW()+(-11), COLUMN()+(0), 1)),INDIRECT(ADDRESS(ROW()+(-14), COLUMN()+(0), 1))), 0)</f>
        <v>399.31</v>
      </c>
    </row>
  </sheetData>
  <mergeCells count="3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F30:G30"/>
    <mergeCell ref="A31:C31"/>
    <mergeCell ref="E31:F31"/>
    <mergeCell ref="A32:C32"/>
    <mergeCell ref="A33:E33"/>
    <mergeCell ref="F33:G33"/>
  </mergeCells>
  <pageMargins left="0.147638" right="0.147638" top="0.206693" bottom="0.206693" header="0.0" footer="0.0"/>
  <pageSetup paperSize="9" orientation="portrait"/>
  <rowBreaks count="0" manualBreakCount="0">
    </rowBreaks>
</worksheet>
</file>