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<sst xmlns="http://schemas.openxmlformats.org/spreadsheetml/2006/main" count="40" uniqueCount="40">
  <si>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</si>
  <si>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EMW011</t>
  </si>
  <si>
    <t xml:space="preserve">m</t>
  </si>
  <si>
    <t xml:space="preserve">Cambio de disposición de elemento flectado en cubierta con cercha de madera.</t>
  </si>
  <si>
    <r>
      <rPr>
        <sz val="8.25"/>
        <color rgb="FF000000"/>
        <rFont val="Arial"/>
        <family val="2"/>
      </rPr>
      <t xml:space="preserve">Cambio de disposición mediante un giro de 90° o 180°, de correa flectada de madera en buen estado de conservación, de 8x10 cm de sección, en cubierta con cercha de madera.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</si>
  <si>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</si>
  <si>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</si>
  <si>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</si>
  <si>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</si>
  <si>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</si>
  <si>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</si>
  <si>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</si>
  <si>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mt50spa101</t>
  </si>
  <si>
    <t xml:space="preserve">kg</t>
  </si>
  <si>
    <t xml:space="preserve">Clavos de acero.</t>
  </si>
  <si>
    <t xml:space="preserve">Subtotal materiales:</t>
  </si>
  <si>
    <t xml:space="preserve">Equipo y maquinaria</t>
  </si>
  <si>
    <t xml:space="preserve">mq09sie010</t>
  </si>
  <si>
    <t xml:space="preserve">h</t>
  </si>
  <si>
    <t xml:space="preserve">Motosierra a gasolina, de 50 cm de espada y 2 kW de potencia.</t>
  </si>
  <si>
    <t xml:space="preserve">Subtotal equipo y maquinaria:</t>
  </si>
  <si>
    <t xml:space="preserve">Mano de obra</t>
  </si>
  <si>
    <t xml:space="preserve">mo017</t>
  </si>
  <si>
    <t xml:space="preserve">h</t>
  </si>
  <si>
    <t xml:space="preserve">Oficial carpintero.</t>
  </si>
  <si>
    <t xml:space="preserve">mo058</t>
  </si>
  <si>
    <t xml:space="preserve">h</t>
  </si>
  <si>
    <t xml:space="preserve">Medio oficial carpintero.</t>
  </si>
  <si>
    <t xml:space="preserve">mo077</t>
  </si>
  <si>
    <t xml:space="preserve">h</t>
  </si>
  <si>
    <t xml:space="preserve">Medio oficial de construcción.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</si>
  <si>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</si>
  <si>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</si>
  <si>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</si>
  <si>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</si>
  <si>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</si>
  <si>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</si>
  <si>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</si>
  <si>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4.552G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</si>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</sst>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4" customWidth="1"/>
    <col min="2" max="2" width="5.61" customWidth="1"/>
    <col min="3" max="3" width="10.71" customWidth="1"/>
    <col min="4" max="4" width="56.27" customWidth="1"/>
    <col min="5" max="5" width="17.34" customWidth="1"/>
    <col min="6" max="6" width="17.68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0.08</v>
      </c>
      <c r="F10" s="14">
        <v>11577</v>
      </c>
      <c r="G10" s="14">
        <f ca="1">ROUND(INDIRECT(ADDRESS(ROW()+(0), COLUMN()+(-2), 1))*INDIRECT(ADDRESS(ROW()+(0), COLUMN()+(-1), 1)), 0)</f>
        <v>926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0)</f>
        <v>926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0.028</v>
      </c>
      <c r="F13" s="14">
        <v>19176</v>
      </c>
      <c r="G13" s="14">
        <f ca="1">ROUND(INDIRECT(ADDRESS(ROW()+(0), COLUMN()+(-2), 1))*INDIRECT(ADDRESS(ROW()+(0), COLUMN()+(-1), 1)), 0)</f>
        <v>537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0)</f>
        <v>537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" t="s">
        <v>22</v>
      </c>
      <c r="B16" s="1"/>
      <c r="C16" s="10" t="s">
        <v>23</v>
      </c>
      <c r="D16" s="1" t="s">
        <v>24</v>
      </c>
      <c r="E16" s="11">
        <v>0.122</v>
      </c>
      <c r="F16" s="13">
        <v>69603</v>
      </c>
      <c r="G16" s="13">
        <f ca="1">ROUND(INDIRECT(ADDRESS(ROW()+(0), COLUMN()+(-2), 1))*INDIRECT(ADDRESS(ROW()+(0), COLUMN()+(-1), 1)), 0)</f>
        <v>8.492</v>
      </c>
    </row>
    <row r="17" spans="1:7" ht="13.50" thickBot="1" customHeight="1">
      <c r="A17" s="1" t="s">
        <v>25</v>
      </c>
      <c r="B17" s="1"/>
      <c r="C17" s="10" t="s">
        <v>26</v>
      </c>
      <c r="D17" s="1" t="s">
        <v>27</v>
      </c>
      <c r="E17" s="11">
        <v>0.122</v>
      </c>
      <c r="F17" s="13">
        <v>44261</v>
      </c>
      <c r="G17" s="13">
        <f ca="1">ROUND(INDIRECT(ADDRESS(ROW()+(0), COLUMN()+(-2), 1))*INDIRECT(ADDRESS(ROW()+(0), COLUMN()+(-1), 1)), 0)</f>
        <v>5.4</v>
      </c>
    </row>
    <row r="18" spans="1:7" ht="13.50" thickBot="1" customHeight="1">
      <c r="A18" s="1" t="s">
        <v>28</v>
      </c>
      <c r="B18" s="1"/>
      <c r="C18" s="10" t="s">
        <v>29</v>
      </c>
      <c r="D18" s="1" t="s">
        <v>30</v>
      </c>
      <c r="E18" s="11">
        <v>0.088</v>
      </c>
      <c r="F18" s="13">
        <v>43989</v>
      </c>
      <c r="G18" s="13">
        <f ca="1">ROUND(INDIRECT(ADDRESS(ROW()+(0), COLUMN()+(-2), 1))*INDIRECT(ADDRESS(ROW()+(0), COLUMN()+(-1), 1)), 0)</f>
        <v>3.871</v>
      </c>
    </row>
    <row r="19" spans="1:7" ht="13.50" thickBot="1" customHeight="1">
      <c r="A19" s="1" t="s">
        <v>31</v>
      </c>
      <c r="B19" s="1"/>
      <c r="C19" s="10" t="s">
        <v>32</v>
      </c>
      <c r="D19" s="1" t="s">
        <v>33</v>
      </c>
      <c r="E19" s="12">
        <v>0.166</v>
      </c>
      <c r="F19" s="14">
        <v>42327</v>
      </c>
      <c r="G19" s="14">
        <f ca="1">ROUND(INDIRECT(ADDRESS(ROW()+(0), COLUMN()+(-2), 1))*INDIRECT(ADDRESS(ROW()+(0), COLUMN()+(-1), 1)), 0)</f>
        <v>7.026</v>
      </c>
    </row>
    <row r="20" spans="1:7" ht="13.50" thickBot="1" customHeight="1">
      <c r="A20" s="15"/>
      <c r="B20" s="15"/>
      <c r="C20" s="15"/>
      <c r="D20" s="15"/>
      <c r="E20" s="9" t="s">
        <v>34</v>
      </c>
      <c r="F20" s="9"/>
      <c r="G20" s="17">
        <f ca="1">ROUND(SUM(INDIRECT(ADDRESS(ROW()+(-1), COLUMN()+(0), 1)),INDIRECT(ADDRESS(ROW()+(-2), COLUMN()+(0), 1)),INDIRECT(ADDRESS(ROW()+(-3), COLUMN()+(0), 1)),INDIRECT(ADDRESS(ROW()+(-4), COLUMN()+(0), 1))), 0)</f>
        <v>24.789</v>
      </c>
    </row>
    <row r="21" spans="1:7" ht="13.50" thickBot="1" customHeight="1">
      <c r="A21" s="15">
        <v>4</v>
      </c>
      <c r="B21" s="15"/>
      <c r="C21" s="15"/>
      <c r="D21" s="18" t="s">
        <v>35</v>
      </c>
      <c r="E21" s="18"/>
      <c r="F21" s="15"/>
      <c r="G21" s="15"/>
    </row>
    <row r="22" spans="1:7" ht="13.50" thickBot="1" customHeight="1">
      <c r="A22" s="19"/>
      <c r="B22" s="19"/>
      <c r="C22" s="20" t="s">
        <v>36</v>
      </c>
      <c r="D22" s="19" t="s">
        <v>37</v>
      </c>
      <c r="E22" s="12">
        <v>2</v>
      </c>
      <c r="F22" s="14">
        <f ca="1">ROUND(SUM(INDIRECT(ADDRESS(ROW()+(-2), COLUMN()+(1), 1)),INDIRECT(ADDRESS(ROW()+(-8), COLUMN()+(1), 1)),INDIRECT(ADDRESS(ROW()+(-11), COLUMN()+(1), 1))), 0)</f>
        <v>26.252</v>
      </c>
      <c r="G22" s="14">
        <f ca="1">ROUND(INDIRECT(ADDRESS(ROW()+(0), COLUMN()+(-2), 1))*INDIRECT(ADDRESS(ROW()+(0), COLUMN()+(-1), 1))/100, 0)</f>
        <v>525</v>
      </c>
    </row>
    <row r="23" spans="1:7" ht="13.50" thickBot="1" customHeight="1">
      <c r="A23" s="21" t="s">
        <v>38</v>
      </c>
      <c r="B23" s="21"/>
      <c r="C23" s="22"/>
      <c r="D23" s="23"/>
      <c r="E23" s="24" t="s">
        <v>39</v>
      </c>
      <c r="F23" s="25"/>
      <c r="G23" s="26">
        <f ca="1">ROUND(SUM(INDIRECT(ADDRESS(ROW()+(-1), COLUMN()+(0), 1)),INDIRECT(ADDRESS(ROW()+(-3), COLUMN()+(0), 1)),INDIRECT(ADDRESS(ROW()+(-9), COLUMN()+(0), 1)),INDIRECT(ADDRESS(ROW()+(-12), COLUMN()+(0), 1))), 0)</f>
        <v>26.777</v>
      </c>
    </row>
  </sheetData>
  <mergeCells count="27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B17"/>
    <mergeCell ref="A18:B18"/>
    <mergeCell ref="A19:B19"/>
    <mergeCell ref="A20:B20"/>
    <mergeCell ref="E20:F20"/>
    <mergeCell ref="A21:B21"/>
    <mergeCell ref="D21:E21"/>
    <mergeCell ref="A22:B22"/>
    <mergeCell ref="A23:D23"/>
    <mergeCell ref="E23:F23"/>
  </mergeCells>
  <pageMargins left="0.147638" right="0.147638" top="0.206693" bottom="0.206693" header="0.0" footer="0.0"/>
  <pageSetup paperSize="9" orientation="portrait"/>
  <rowBreaks count="0" manualBreakCount="0">
    </rowBreaks>
</worksheet>
</file>