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<sst xmlns="http://schemas.openxmlformats.org/spreadsheetml/2006/main" count="46" uniqueCount="46">
  <si>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</si>
  <si>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EPS100</t>
  </si>
  <si>
    <t xml:space="preserve">Ud</t>
  </si>
  <si>
    <t xml:space="preserve">Pilar prefabricado de hormigón armado, imitación madera.</t>
  </si>
  <si>
    <r>
      <rPr>
        <sz val="8.25"/>
        <color rgb="FF000000"/>
        <rFont val="Arial"/>
        <family val="2"/>
      </rPr>
      <t xml:space="preserve">Pilar prefabricado de hormigón armado, de 30x30 cm y sección hueca, de 200 cm de altura, con 4 barras de acero de 12 mm de diámetro, acabado imitación madera, con una mano de lasur. Incluso hormigón fck 250, HA-25/B/19/IIa para relleno del pilar, pieza troncopiramidal para apoyo, pieza plana para remate superior y pieza capitel para remate superior.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</si>
  <si>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</si>
  <si>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</si>
  <si>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</si>
  <si>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</si>
  <si>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</si>
  <si>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</si>
  <si>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</si>
  <si>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mt07pha080e</t>
  </si>
  <si>
    <t xml:space="preserve">Ud</t>
  </si>
  <si>
    <t xml:space="preserve">Pilar prefabricado de hormigón armado, de 30x30 cm y sección hueca, de 200 cm de altura, con 4 barras de acero de 12 mm de diámetro, acabado imitación madera, con una mano de lasur.</t>
  </si>
  <si>
    <t xml:space="preserve">mt07pha081a</t>
  </si>
  <si>
    <t xml:space="preserve">Ud</t>
  </si>
  <si>
    <t xml:space="preserve">Pieza troncopiramidal de 37x37 cm de base inferior, 32x32 cm de base superior y 35 cm de altura, acabado imitación madera, con una mano de lasur, para apoyo de pilar prefabricado de hormigón armado, de 30x30 cm y sección hueca.</t>
  </si>
  <si>
    <t xml:space="preserve">mt07pha082a</t>
  </si>
  <si>
    <t xml:space="preserve">Ud</t>
  </si>
  <si>
    <t xml:space="preserve">Pieza plana de 33x33x3 cm, acabado imitación madera, con una mano de lasur, para remate superior de pilar prefabricado de hormigón armado, de 30x30 cm y sección hueca.</t>
  </si>
  <si>
    <t xml:space="preserve">mt07pha082b</t>
  </si>
  <si>
    <t xml:space="preserve">Ud</t>
  </si>
  <si>
    <t xml:space="preserve">Pieza capitel de 33x33x3 cm, acabado imitación madera, con una mano de lasur, para remate superior de pilar prefabricado de hormigón armado, de 30x30 cm y sección hueca.</t>
  </si>
  <si>
    <t xml:space="preserve">mt10haf130igqg</t>
  </si>
  <si>
    <t xml:space="preserve">m³</t>
  </si>
  <si>
    <t xml:space="preserve">Hormigón fck 250, tipo HA-25/B/19/IIa según EHE-08, elaborado en planta.</t>
  </si>
  <si>
    <t xml:space="preserve">Subtotal materiales:</t>
  </si>
  <si>
    <t xml:space="preserve">Equipo y maquinaria</t>
  </si>
  <si>
    <t xml:space="preserve">mq07gte010a</t>
  </si>
  <si>
    <t xml:space="preserve">h</t>
  </si>
  <si>
    <t xml:space="preserve">Grúa autopropulsada de brazo telescópico con una capacidad de elevación de 12 t y 20 m de altura máxima de trabajo.</t>
  </si>
  <si>
    <t xml:space="preserve">Subtotal equipo y maquinaria:</t>
  </si>
  <si>
    <t xml:space="preserve">Mano de obra</t>
  </si>
  <si>
    <t xml:space="preserve">mo046</t>
  </si>
  <si>
    <t xml:space="preserve">h</t>
  </si>
  <si>
    <t xml:space="preserve">Oficial montador de estructura prefabricada de hormigón.</t>
  </si>
  <si>
    <t xml:space="preserve">mo093</t>
  </si>
  <si>
    <t xml:space="preserve">h</t>
  </si>
  <si>
    <t xml:space="preserve">Medio oficial montador de estructura prefabricada de hormigón.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</si>
  <si>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</si>
  <si>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</si>
  <si>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</si>
  <si>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</si>
  <si>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294.675G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</si>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</sst>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8.16" customWidth="1"/>
    <col min="4" max="4" width="64.94" customWidth="1"/>
    <col min="5" max="5" width="12.92" customWidth="1"/>
    <col min="6" max="6" width="15.9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2.46769e+006</v>
      </c>
      <c r="G10" s="12">
        <f ca="1">ROUND(INDIRECT(ADDRESS(ROW()+(0), COLUMN()+(-2), 1))*INDIRECT(ADDRESS(ROW()+(0), COLUMN()+(-1), 1)), 0)</f>
        <v>2.46769e+006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646499</v>
      </c>
      <c r="G11" s="12">
        <f ca="1">ROUND(INDIRECT(ADDRESS(ROW()+(0), COLUMN()+(-2), 1))*INDIRECT(ADDRESS(ROW()+(0), COLUMN()+(-1), 1)), 0)</f>
        <v>646.499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113801</v>
      </c>
      <c r="G12" s="12">
        <f ca="1">ROUND(INDIRECT(ADDRESS(ROW()+(0), COLUMN()+(-2), 1))*INDIRECT(ADDRESS(ROW()+(0), COLUMN()+(-1), 1)), 0)</f>
        <v>113.801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658849</v>
      </c>
      <c r="G13" s="12">
        <f ca="1">ROUND(INDIRECT(ADDRESS(ROW()+(0), COLUMN()+(-2), 1))*INDIRECT(ADDRESS(ROW()+(0), COLUMN()+(-1), 1)), 0)</f>
        <v>658.849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0.098</v>
      </c>
      <c r="F14" s="14">
        <v>869205</v>
      </c>
      <c r="G14" s="14">
        <f ca="1">ROUND(INDIRECT(ADDRESS(ROW()+(0), COLUMN()+(-2), 1))*INDIRECT(ADDRESS(ROW()+(0), COLUMN()+(-1), 1)), 0)</f>
        <v>85.182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0)</f>
        <v>3.97202e+006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24.00" thickBot="1" customHeight="1">
      <c r="A17" s="1" t="s">
        <v>29</v>
      </c>
      <c r="B17" s="1"/>
      <c r="C17" s="10" t="s">
        <v>30</v>
      </c>
      <c r="D17" s="1" t="s">
        <v>31</v>
      </c>
      <c r="E17" s="13">
        <v>0.261</v>
      </c>
      <c r="F17" s="14">
        <v>309177</v>
      </c>
      <c r="G17" s="14">
        <f ca="1">ROUND(INDIRECT(ADDRESS(ROW()+(0), COLUMN()+(-2), 1))*INDIRECT(ADDRESS(ROW()+(0), COLUMN()+(-1), 1)), 0)</f>
        <v>80.695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1))), 0)</f>
        <v>80.695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0.529</v>
      </c>
      <c r="F20" s="12">
        <v>69453</v>
      </c>
      <c r="G20" s="12">
        <f ca="1">ROUND(INDIRECT(ADDRESS(ROW()+(0), COLUMN()+(-2), 1))*INDIRECT(ADDRESS(ROW()+(0), COLUMN()+(-1), 1)), 0)</f>
        <v>36.741</v>
      </c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3">
        <v>0.846</v>
      </c>
      <c r="F21" s="14">
        <v>44499</v>
      </c>
      <c r="G21" s="14">
        <f ca="1">ROUND(INDIRECT(ADDRESS(ROW()+(0), COLUMN()+(-2), 1))*INDIRECT(ADDRESS(ROW()+(0), COLUMN()+(-1), 1)), 0)</f>
        <v>37.646</v>
      </c>
    </row>
    <row r="22" spans="1:7" ht="13.50" thickBot="1" customHeight="1">
      <c r="A22" s="15"/>
      <c r="B22" s="15"/>
      <c r="C22" s="15"/>
      <c r="D22" s="15"/>
      <c r="E22" s="9" t="s">
        <v>40</v>
      </c>
      <c r="F22" s="9"/>
      <c r="G22" s="17">
        <f ca="1">ROUND(SUM(INDIRECT(ADDRESS(ROW()+(-1), COLUMN()+(0), 1)),INDIRECT(ADDRESS(ROW()+(-2), COLUMN()+(0), 1))), 0)</f>
        <v>74.387</v>
      </c>
    </row>
    <row r="23" spans="1:7" ht="13.50" thickBot="1" customHeight="1">
      <c r="A23" s="15">
        <v>4</v>
      </c>
      <c r="B23" s="15"/>
      <c r="C23" s="15"/>
      <c r="D23" s="18" t="s">
        <v>41</v>
      </c>
      <c r="E23" s="18"/>
      <c r="F23" s="15"/>
      <c r="G23" s="15"/>
    </row>
    <row r="24" spans="1:7" ht="13.50" thickBot="1" customHeight="1">
      <c r="A24" s="19"/>
      <c r="B24" s="19"/>
      <c r="C24" s="20" t="s">
        <v>42</v>
      </c>
      <c r="D24" s="19" t="s">
        <v>43</v>
      </c>
      <c r="E24" s="13">
        <v>2</v>
      </c>
      <c r="F24" s="14">
        <f ca="1">ROUND(SUM(INDIRECT(ADDRESS(ROW()+(-2), COLUMN()+(1), 1)),INDIRECT(ADDRESS(ROW()+(-6), COLUMN()+(1), 1)),INDIRECT(ADDRESS(ROW()+(-9), COLUMN()+(1), 1))), 0)</f>
        <v>4.1271e+006</v>
      </c>
      <c r="G24" s="14">
        <f ca="1">ROUND(INDIRECT(ADDRESS(ROW()+(0), COLUMN()+(-2), 1))*INDIRECT(ADDRESS(ROW()+(0), COLUMN()+(-1), 1))/100, 0)</f>
        <v>82.542</v>
      </c>
    </row>
    <row r="25" spans="1:7" ht="13.50" thickBot="1" customHeight="1">
      <c r="A25" s="21" t="s">
        <v>44</v>
      </c>
      <c r="B25" s="21"/>
      <c r="C25" s="22"/>
      <c r="D25" s="23"/>
      <c r="E25" s="24" t="s">
        <v>45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0)</f>
        <v>4.20964e+006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