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<sst xmlns="http://schemas.openxmlformats.org/spreadsheetml/2006/main" count="64" uniqueCount="64">
  <si>
    <t xml:space="preserve"/>
  </si>
  <si>
    <t xml:space="preserve">FFX020</t>
  </si>
  <si>
    <t xml:space="preserve">m²</t>
  </si>
  <si>
    <t xml:space="preserve">Hoja exterior de fachada de dos hojas, de mampostería de bloque de hormigón cara vista.</t>
  </si>
  <si>
    <r>
      <rPr>
        <sz val="8.25"/>
        <color rgb="FF000000"/>
        <rFont val="Arial"/>
        <family val="2"/>
      </rPr>
      <t xml:space="preserve">Hoja exterior de fachada de dos hojas, con apoyo parcial sobre la losa, de 15 cm de espesor, de mampostería de bloque CV de hormigón, liso hidrófugo, color gris, 40x20x15 cm, resistencia normalizada R10 (10 N/mm²), con juntas horizontales y verticales de 10 mm de espesor, junta rehundida, recibida con mortero de cemento confeccionado en obra, con 250 kg/m³ de cemento, color gris, dosaje 1:6, suministrado en bolsas. Dintel de mampostería de elevación reforzada con envarillados de bloques en "U" de hormigón; montaje y desmontaje de apeo. Revestimiento de los frentes de la losa y pilares con plaquetas de hormigón, colocadas con mortero de alta adherencia.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</si>
  <si>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</si>
  <si>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</si>
  <si>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</si>
  <si>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</si>
  <si>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</si>
  <si>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</si>
  <si>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</si>
  <si>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mt03bhe010ace</t>
  </si>
  <si>
    <t xml:space="preserve">Ud</t>
  </si>
  <si>
    <t xml:space="preserve">Bloque CV de hormigón, liso hidrófugo, color gris, 40x20x15 cm, resistencia normalizada R10 (10 N/mm²), densidad 1200 kg/m³; con el precio incrementado el 20% en concepto de piezas especiales: zunchos y medios.</t>
  </si>
  <si>
    <t xml:space="preserve">mt08aaa010a</t>
  </si>
  <si>
    <t xml:space="preserve">m³</t>
  </si>
  <si>
    <t xml:space="preserve">Agua.</t>
  </si>
  <si>
    <t xml:space="preserve">mt01arg005a</t>
  </si>
  <si>
    <t xml:space="preserve">t</t>
  </si>
  <si>
    <t xml:space="preserve">Arena de cantera, para mortero preparado en obra.</t>
  </si>
  <si>
    <t xml:space="preserve">mt08cem000p</t>
  </si>
  <si>
    <t xml:space="preserve">kg</t>
  </si>
  <si>
    <t xml:space="preserve">Cemento gris en bolsas.</t>
  </si>
  <si>
    <t xml:space="preserve">mt07aco130d</t>
  </si>
  <si>
    <t xml:space="preserve">kg</t>
  </si>
  <si>
    <t xml:space="preserve">Acero en varillas corrugadas AP 420, según NP 4007 99, de varios diámetros.</t>
  </si>
  <si>
    <t xml:space="preserve">mt03bhe012aa</t>
  </si>
  <si>
    <t xml:space="preserve">Ud</t>
  </si>
  <si>
    <t xml:space="preserve">Plaqueta CV de hormigón, liso, color gris, 40x20x4 cm.</t>
  </si>
  <si>
    <t xml:space="preserve">mt09moe020a</t>
  </si>
  <si>
    <t xml:space="preserve">kg</t>
  </si>
  <si>
    <t xml:space="preserve">Adhesivo cementoso mejorado de ligantes mixtos, C2 TE, para la colocación en capa gruesa de piezas cerámicas en paramentos verticales exteriores</t>
  </si>
  <si>
    <t xml:space="preserve">mt08adt010</t>
  </si>
  <si>
    <t xml:space="preserve">kg</t>
  </si>
  <si>
    <t xml:space="preserve">Aditivo hidrófugo para impermeabilización de morteros u hormigones.</t>
  </si>
  <si>
    <t xml:space="preserve">mt50spa050m</t>
  </si>
  <si>
    <t xml:space="preserve">m³</t>
  </si>
  <si>
    <t xml:space="preserve">Tablón de madera de pino, dimensiones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</si>
  <si>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</si>
  <si>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</si>
  <si>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</si>
  <si>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</si>
  <si>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</si>
  <si>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</si>
  <si>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Subtotal materiales:</t>
  </si>
  <si>
    <t xml:space="preserve">Equipo y maquinaria</t>
  </si>
  <si>
    <t xml:space="preserve">mq06hor010</t>
  </si>
  <si>
    <t xml:space="preserve">h</t>
  </si>
  <si>
    <t xml:space="preserve">Hormigonera eléctrica con una capacidad de amasado de 160 l.</t>
  </si>
  <si>
    <t xml:space="preserve">Subtotal equipo y maquinaria:</t>
  </si>
  <si>
    <t xml:space="preserve">Mano de obra</t>
  </si>
  <si>
    <t xml:space="preserve">mo021</t>
  </si>
  <si>
    <t xml:space="preserve">h</t>
  </si>
  <si>
    <t xml:space="preserve">Oficial mampostero.</t>
  </si>
  <si>
    <t xml:space="preserve">mo114</t>
  </si>
  <si>
    <t xml:space="preserve">h</t>
  </si>
  <si>
    <t xml:space="preserve">Ayudante mampostero.</t>
  </si>
  <si>
    <t xml:space="preserve">Subtotal mano de obra:</t>
  </si>
  <si>
    <t xml:space="preserve">Herramientas</t>
  </si>
  <si>
    <t xml:space="preserve">%</t>
  </si>
  <si>
    <t xml:space="preserve">Herramientas</t>
  </si>
  <si>
    <t xml:space="preserve">Coste de mantenimiento decenal: 7.672G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</si>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</sst>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8.16" customWidth="1"/>
    <col min="4" max="4" width="67.49" customWidth="1"/>
    <col min="5" max="5" width="13.26" customWidth="1"/>
    <col min="6" max="6" width="15.64"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13</v>
      </c>
      <c r="F10" s="12">
        <v>5781</v>
      </c>
      <c r="G10" s="12">
        <f ca="1">ROUND(INDIRECT(ADDRESS(ROW()+(0), COLUMN()+(-2), 1))*INDIRECT(ADDRESS(ROW()+(0), COLUMN()+(-1), 1)), 0)</f>
        <v>75.153</v>
      </c>
    </row>
    <row r="11" spans="1:7" ht="13.50" thickBot="1" customHeight="1">
      <c r="A11" s="1" t="s">
        <v>15</v>
      </c>
      <c r="B11" s="1"/>
      <c r="C11" s="10" t="s">
        <v>16</v>
      </c>
      <c r="D11" s="1" t="s">
        <v>17</v>
      </c>
      <c r="E11" s="11">
        <v>0.004</v>
      </c>
      <c r="F11" s="12">
        <v>9226</v>
      </c>
      <c r="G11" s="12">
        <f ca="1">ROUND(INDIRECT(ADDRESS(ROW()+(0), COLUMN()+(-2), 1))*INDIRECT(ADDRESS(ROW()+(0), COLUMN()+(-1), 1)), 0)</f>
        <v>37</v>
      </c>
    </row>
    <row r="12" spans="1:7" ht="13.50" thickBot="1" customHeight="1">
      <c r="A12" s="1" t="s">
        <v>18</v>
      </c>
      <c r="B12" s="1"/>
      <c r="C12" s="10" t="s">
        <v>19</v>
      </c>
      <c r="D12" s="1" t="s">
        <v>20</v>
      </c>
      <c r="E12" s="11">
        <v>0.018</v>
      </c>
      <c r="F12" s="12">
        <v>106133</v>
      </c>
      <c r="G12" s="12">
        <f ca="1">ROUND(INDIRECT(ADDRESS(ROW()+(0), COLUMN()+(-2), 1))*INDIRECT(ADDRESS(ROW()+(0), COLUMN()+(-1), 1)), 0)</f>
        <v>1.91</v>
      </c>
    </row>
    <row r="13" spans="1:7" ht="13.50" thickBot="1" customHeight="1">
      <c r="A13" s="1" t="s">
        <v>21</v>
      </c>
      <c r="B13" s="1"/>
      <c r="C13" s="10" t="s">
        <v>22</v>
      </c>
      <c r="D13" s="1" t="s">
        <v>23</v>
      </c>
      <c r="E13" s="11">
        <v>2.772</v>
      </c>
      <c r="F13" s="12">
        <v>1181</v>
      </c>
      <c r="G13" s="12">
        <f ca="1">ROUND(INDIRECT(ADDRESS(ROW()+(0), COLUMN()+(-2), 1))*INDIRECT(ADDRESS(ROW()+(0), COLUMN()+(-1), 1)), 0)</f>
        <v>3.274</v>
      </c>
    </row>
    <row r="14" spans="1:7" ht="13.50" thickBot="1" customHeight="1">
      <c r="A14" s="1" t="s">
        <v>24</v>
      </c>
      <c r="B14" s="1"/>
      <c r="C14" s="10" t="s">
        <v>25</v>
      </c>
      <c r="D14" s="1" t="s">
        <v>26</v>
      </c>
      <c r="E14" s="11">
        <v>0.9</v>
      </c>
      <c r="F14" s="12">
        <v>5876</v>
      </c>
      <c r="G14" s="12">
        <f ca="1">ROUND(INDIRECT(ADDRESS(ROW()+(0), COLUMN()+(-2), 1))*INDIRECT(ADDRESS(ROW()+(0), COLUMN()+(-1), 1)), 0)</f>
        <v>5.288</v>
      </c>
    </row>
    <row r="15" spans="1:7" ht="13.50" thickBot="1" customHeight="1">
      <c r="A15" s="1" t="s">
        <v>27</v>
      </c>
      <c r="B15" s="1"/>
      <c r="C15" s="10" t="s">
        <v>28</v>
      </c>
      <c r="D15" s="1" t="s">
        <v>29</v>
      </c>
      <c r="E15" s="11">
        <v>2</v>
      </c>
      <c r="F15" s="12">
        <v>2927</v>
      </c>
      <c r="G15" s="12">
        <f ca="1">ROUND(INDIRECT(ADDRESS(ROW()+(0), COLUMN()+(-2), 1))*INDIRECT(ADDRESS(ROW()+(0), COLUMN()+(-1), 1)), 0)</f>
        <v>5.854</v>
      </c>
    </row>
    <row r="16" spans="1:7" ht="24.00" thickBot="1" customHeight="1">
      <c r="A16" s="1" t="s">
        <v>30</v>
      </c>
      <c r="B16" s="1"/>
      <c r="C16" s="10" t="s">
        <v>31</v>
      </c>
      <c r="D16" s="1" t="s">
        <v>32</v>
      </c>
      <c r="E16" s="11">
        <v>0.729</v>
      </c>
      <c r="F16" s="12">
        <v>2696</v>
      </c>
      <c r="G16" s="12">
        <f ca="1">ROUND(INDIRECT(ADDRESS(ROW()+(0), COLUMN()+(-2), 1))*INDIRECT(ADDRESS(ROW()+(0), COLUMN()+(-1), 1)), 0)</f>
        <v>1.965</v>
      </c>
    </row>
    <row r="17" spans="1:7" ht="13.50" thickBot="1" customHeight="1">
      <c r="A17" s="1" t="s">
        <v>33</v>
      </c>
      <c r="B17" s="1"/>
      <c r="C17" s="10" t="s">
        <v>34</v>
      </c>
      <c r="D17" s="1" t="s">
        <v>35</v>
      </c>
      <c r="E17" s="11">
        <v>0.034</v>
      </c>
      <c r="F17" s="12">
        <v>7381</v>
      </c>
      <c r="G17" s="12">
        <f ca="1">ROUND(INDIRECT(ADDRESS(ROW()+(0), COLUMN()+(-2), 1))*INDIRECT(ADDRESS(ROW()+(0), COLUMN()+(-1), 1)), 0)</f>
        <v>251</v>
      </c>
    </row>
    <row r="18" spans="1:7" ht="13.50" thickBot="1" customHeight="1">
      <c r="A18" s="1" t="s">
        <v>36</v>
      </c>
      <c r="B18" s="1"/>
      <c r="C18" s="10" t="s">
        <v>37</v>
      </c>
      <c r="D18" s="1" t="s">
        <v>38</v>
      </c>
      <c r="E18" s="11">
        <v>0.001</v>
      </c>
      <c r="F18" s="12">
        <v>2.70148e+006</v>
      </c>
      <c r="G18" s="12">
        <f ca="1">ROUND(INDIRECT(ADDRESS(ROW()+(0), COLUMN()+(-2), 1))*INDIRECT(ADDRESS(ROW()+(0), COLUMN()+(-1), 1)), 0)</f>
        <v>2.701</v>
      </c>
    </row>
    <row r="19" spans="1:7" ht="13.50" thickBot="1" customHeight="1">
      <c r="A19" s="1" t="s">
        <v>39</v>
      </c>
      <c r="B19" s="1"/>
      <c r="C19" s="10" t="s">
        <v>40</v>
      </c>
      <c r="D19" s="1" t="s">
        <v>41</v>
      </c>
      <c r="E19" s="11">
        <v>0.011</v>
      </c>
      <c r="F19" s="12">
        <v>11514</v>
      </c>
      <c r="G19" s="12">
        <f ca="1">ROUND(INDIRECT(ADDRESS(ROW()+(0), COLUMN()+(-2), 1))*INDIRECT(ADDRESS(ROW()+(0), COLUMN()+(-1), 1)), 0)</f>
        <v>127</v>
      </c>
    </row>
    <row r="20" spans="1:7" ht="13.50" thickBot="1" customHeight="1">
      <c r="A20" s="1" t="s">
        <v>42</v>
      </c>
      <c r="B20" s="1"/>
      <c r="C20" s="10" t="s">
        <v>43</v>
      </c>
      <c r="D20" s="1" t="s">
        <v>44</v>
      </c>
      <c r="E20" s="13">
        <v>0.003</v>
      </c>
      <c r="F20" s="14">
        <v>118422</v>
      </c>
      <c r="G20" s="14">
        <f ca="1">ROUND(INDIRECT(ADDRESS(ROW()+(0), COLUMN()+(-2), 1))*INDIRECT(ADDRESS(ROW()+(0), COLUMN()+(-1), 1)), 0)</f>
        <v>355</v>
      </c>
    </row>
    <row r="21" spans="1:7" ht="13.50" thickBot="1" customHeight="1">
      <c r="A21" s="15"/>
      <c r="B21" s="15"/>
      <c r="C21" s="15"/>
      <c r="D21" s="15"/>
      <c r="E21" s="9" t="s">
        <v>45</v>
      </c>
      <c r="F21" s="9"/>
      <c r="G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0)</f>
        <v>96.915</v>
      </c>
    </row>
    <row r="22" spans="1:7" ht="13.50" thickBot="1" customHeight="1">
      <c r="A22" s="15">
        <v>2</v>
      </c>
      <c r="B22" s="15"/>
      <c r="C22" s="15"/>
      <c r="D22" s="18" t="s">
        <v>46</v>
      </c>
      <c r="E22" s="18"/>
      <c r="F22" s="15"/>
      <c r="G22" s="15"/>
    </row>
    <row r="23" spans="1:7" ht="13.50" thickBot="1" customHeight="1">
      <c r="A23" s="1" t="s">
        <v>47</v>
      </c>
      <c r="B23" s="1"/>
      <c r="C23" s="10" t="s">
        <v>48</v>
      </c>
      <c r="D23" s="1" t="s">
        <v>49</v>
      </c>
      <c r="E23" s="13">
        <v>0.009</v>
      </c>
      <c r="F23" s="14">
        <v>19436</v>
      </c>
      <c r="G23" s="14">
        <f ca="1">ROUND(INDIRECT(ADDRESS(ROW()+(0), COLUMN()+(-2), 1))*INDIRECT(ADDRESS(ROW()+(0), COLUMN()+(-1), 1)), 0)</f>
        <v>175</v>
      </c>
    </row>
    <row r="24" spans="1:7" ht="13.50" thickBot="1" customHeight="1">
      <c r="A24" s="15"/>
      <c r="B24" s="15"/>
      <c r="C24" s="15"/>
      <c r="D24" s="15"/>
      <c r="E24" s="9" t="s">
        <v>50</v>
      </c>
      <c r="F24" s="9"/>
      <c r="G24" s="17">
        <f ca="1">ROUND(SUM(INDIRECT(ADDRESS(ROW()+(-1), COLUMN()+(0), 1))), 0)</f>
        <v>175</v>
      </c>
    </row>
    <row r="25" spans="1:7" ht="13.50" thickBot="1" customHeight="1">
      <c r="A25" s="15">
        <v>3</v>
      </c>
      <c r="B25" s="15"/>
      <c r="C25" s="15"/>
      <c r="D25" s="18" t="s">
        <v>51</v>
      </c>
      <c r="E25" s="18"/>
      <c r="F25" s="15"/>
      <c r="G25" s="15"/>
    </row>
    <row r="26" spans="1:7" ht="13.50" thickBot="1" customHeight="1">
      <c r="A26" s="1" t="s">
        <v>52</v>
      </c>
      <c r="B26" s="1"/>
      <c r="C26" s="10" t="s">
        <v>53</v>
      </c>
      <c r="D26" s="1" t="s">
        <v>54</v>
      </c>
      <c r="E26" s="11">
        <v>0.93</v>
      </c>
      <c r="F26" s="12">
        <v>66739</v>
      </c>
      <c r="G26" s="12">
        <f ca="1">ROUND(INDIRECT(ADDRESS(ROW()+(0), COLUMN()+(-2), 1))*INDIRECT(ADDRESS(ROW()+(0), COLUMN()+(-1), 1)), 0)</f>
        <v>62.068</v>
      </c>
    </row>
    <row r="27" spans="1:7" ht="13.50" thickBot="1" customHeight="1">
      <c r="A27" s="1" t="s">
        <v>55</v>
      </c>
      <c r="B27" s="1"/>
      <c r="C27" s="10" t="s">
        <v>56</v>
      </c>
      <c r="D27" s="1" t="s">
        <v>57</v>
      </c>
      <c r="E27" s="13">
        <v>0.657</v>
      </c>
      <c r="F27" s="14">
        <v>41173</v>
      </c>
      <c r="G27" s="14">
        <f ca="1">ROUND(INDIRECT(ADDRESS(ROW()+(0), COLUMN()+(-2), 1))*INDIRECT(ADDRESS(ROW()+(0), COLUMN()+(-1), 1)), 0)</f>
        <v>27.05</v>
      </c>
    </row>
    <row r="28" spans="1:7" ht="13.50" thickBot="1" customHeight="1">
      <c r="A28" s="15"/>
      <c r="B28" s="15"/>
      <c r="C28" s="15"/>
      <c r="D28" s="15"/>
      <c r="E28" s="9" t="s">
        <v>58</v>
      </c>
      <c r="F28" s="9"/>
      <c r="G28" s="17">
        <f ca="1">ROUND(SUM(INDIRECT(ADDRESS(ROW()+(-1), COLUMN()+(0), 1)),INDIRECT(ADDRESS(ROW()+(-2), COLUMN()+(0), 1))), 0)</f>
        <v>89.118</v>
      </c>
    </row>
    <row r="29" spans="1:7" ht="13.50" thickBot="1" customHeight="1">
      <c r="A29" s="15">
        <v>4</v>
      </c>
      <c r="B29" s="15"/>
      <c r="C29" s="15"/>
      <c r="D29" s="18" t="s">
        <v>59</v>
      </c>
      <c r="E29" s="18"/>
      <c r="F29" s="15"/>
      <c r="G29" s="15"/>
    </row>
    <row r="30" spans="1:7" ht="13.50" thickBot="1" customHeight="1">
      <c r="A30" s="19"/>
      <c r="B30" s="19"/>
      <c r="C30" s="20" t="s">
        <v>60</v>
      </c>
      <c r="D30" s="19" t="s">
        <v>61</v>
      </c>
      <c r="E30" s="13">
        <v>3</v>
      </c>
      <c r="F30" s="14">
        <f ca="1">ROUND(SUM(INDIRECT(ADDRESS(ROW()+(-2), COLUMN()+(1), 1)),INDIRECT(ADDRESS(ROW()+(-6), COLUMN()+(1), 1)),INDIRECT(ADDRESS(ROW()+(-9), COLUMN()+(1), 1))), 0)</f>
        <v>186.208</v>
      </c>
      <c r="G30" s="14">
        <f ca="1">ROUND(INDIRECT(ADDRESS(ROW()+(0), COLUMN()+(-2), 1))*INDIRECT(ADDRESS(ROW()+(0), COLUMN()+(-1), 1))/100, 0)</f>
        <v>5.586</v>
      </c>
    </row>
    <row r="31" spans="1:7" ht="13.50" thickBot="1" customHeight="1">
      <c r="A31" s="21" t="s">
        <v>62</v>
      </c>
      <c r="B31" s="21"/>
      <c r="C31" s="22"/>
      <c r="D31" s="23"/>
      <c r="E31" s="24" t="s">
        <v>63</v>
      </c>
      <c r="F31" s="25"/>
      <c r="G31" s="26">
        <f ca="1">ROUND(SUM(INDIRECT(ADDRESS(ROW()+(-1), COLUMN()+(0), 1)),INDIRECT(ADDRESS(ROW()+(-3), COLUMN()+(0), 1)),INDIRECT(ADDRESS(ROW()+(-7), COLUMN()+(0), 1)),INDIRECT(ADDRESS(ROW()+(-10), COLUMN()+(0), 1))), 0)</f>
        <v>191.794</v>
      </c>
    </row>
  </sheetData>
  <mergeCells count="35">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A21:B21"/>
    <mergeCell ref="E21:F21"/>
    <mergeCell ref="A22:B22"/>
    <mergeCell ref="D22:E22"/>
    <mergeCell ref="A23:B23"/>
    <mergeCell ref="A24:B24"/>
    <mergeCell ref="E24:F24"/>
    <mergeCell ref="A25:B25"/>
    <mergeCell ref="D25:E25"/>
    <mergeCell ref="A26:B26"/>
    <mergeCell ref="A27:B27"/>
    <mergeCell ref="A28:B28"/>
    <mergeCell ref="E28:F28"/>
    <mergeCell ref="A29:B29"/>
    <mergeCell ref="D29:E29"/>
    <mergeCell ref="A30:B30"/>
    <mergeCell ref="A31:D31"/>
    <mergeCell ref="E31:F31"/>
  </mergeCells>
  <pageMargins left="0.147638" right="0.147638" top="0.206693" bottom="0.206693" header="0.0" footer="0.0"/>
  <pageSetup paperSize="9" orientation="portrait"/>
  <rowBreaks count="0" manualBreakCount="0">
    </rowBreaks>
</worksheet>
</file>