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<sst xmlns="http://schemas.openxmlformats.org/spreadsheetml/2006/main" count="28" uniqueCount="28">
  <si>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</si>
  <si>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HMA010</t>
  </si>
  <si>
    <t xml:space="preserve">m²</t>
  </si>
  <si>
    <t xml:space="preserve">Ayudas de carpintería para ejecución de instalaciones en construcciones de panel contralaminado de madera (CLT).</t>
  </si>
  <si>
    <r>
      <rPr>
        <sz val="8.25"/>
        <color rgb="FF000000"/>
        <rFont val="Arial"/>
        <family val="2"/>
      </rPr>
      <t xml:space="preserve">Repercusión por m² de superficie construida de obra, de ayudas de cualquier trabajo de carpintería, necesarias para la correcta ejecución en construcciones de panel contralaminado de madera (CLT) de la infraestructura común de telecomunicaciones (ICT) formada por: acometida, canalizaciones y registro de enlace, recintos, canalizaciones y registros principales y secundarios, registros de terminación de red, canalización interior de usuario, registros de paso y registros de toma, con un grado de complejidad medio, en edificio multifamiliar, incluida parte proporcional de elementos comunes. Incluso material auxiliar para la correcta ejecución de los trabajos.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</si>
  <si>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</si>
  <si>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</si>
  <si>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</si>
  <si>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</si>
  <si>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</si>
  <si>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</si>
  <si>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</si>
  <si>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mt17lbr020a</t>
  </si>
  <si>
    <t xml:space="preserve">Ud</t>
  </si>
  <si>
    <t xml:space="preserve">Cartucho de 280 ml de gel viscoelástico sellador, con grado de protección IP68, sin disolventes, rango de temperatura de trabajo de -60 a 200°C y puntas de temperatura de hasta 250°C, de elasticidad permanente y gran adherencia, para sellado de agujeros y huecos de paso de instalaciones.</t>
  </si>
  <si>
    <t xml:space="preserve">Subtotal materiales:</t>
  </si>
  <si>
    <t xml:space="preserve">Mano de obra</t>
  </si>
  <si>
    <t xml:space="preserve">mo017</t>
  </si>
  <si>
    <t xml:space="preserve">h</t>
  </si>
  <si>
    <t xml:space="preserve">Oficial carpintero.</t>
  </si>
  <si>
    <t xml:space="preserve">mo058</t>
  </si>
  <si>
    <t xml:space="preserve">h</t>
  </si>
  <si>
    <t xml:space="preserve">Medio oficial carpintero.</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</si>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</sst>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57" customWidth="1"/>
    <col min="4" max="4" width="4.08" customWidth="1"/>
    <col min="5" max="5" width="76.50" customWidth="1"/>
    <col min="6" max="6" width="11.22"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0.01</v>
      </c>
      <c r="G10" s="14">
        <v>667011</v>
      </c>
      <c r="H10" s="14">
        <f ca="1">ROUND(INDIRECT(ADDRESS(ROW()+(0), COLUMN()+(-2), 1))*INDIRECT(ADDRESS(ROW()+(0), COLUMN()+(-1), 1)), 0)</f>
        <v>6.67</v>
      </c>
    </row>
    <row r="11" spans="1:8" ht="13.50" thickBot="1" customHeight="1">
      <c r="A11" s="15"/>
      <c r="B11" s="15"/>
      <c r="C11" s="15"/>
      <c r="D11" s="15"/>
      <c r="E11" s="15"/>
      <c r="F11" s="9" t="s">
        <v>15</v>
      </c>
      <c r="G11" s="9"/>
      <c r="H11" s="17">
        <f ca="1">ROUND(SUM(INDIRECT(ADDRESS(ROW()+(-1), COLUMN()+(0), 1))), 0)</f>
        <v>6.67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0.024</v>
      </c>
      <c r="G13" s="13">
        <v>67704</v>
      </c>
      <c r="H13" s="13">
        <f ca="1">ROUND(INDIRECT(ADDRESS(ROW()+(0), COLUMN()+(-2), 1))*INDIRECT(ADDRESS(ROW()+(0), COLUMN()+(-1), 1)), 0)</f>
        <v>1.625</v>
      </c>
    </row>
    <row r="14" spans="1:8" ht="13.50" thickBot="1" customHeight="1">
      <c r="A14" s="1" t="s">
        <v>20</v>
      </c>
      <c r="B14" s="1"/>
      <c r="C14" s="10" t="s">
        <v>21</v>
      </c>
      <c r="D14" s="10"/>
      <c r="E14" s="1" t="s">
        <v>22</v>
      </c>
      <c r="F14" s="12">
        <v>0.062</v>
      </c>
      <c r="G14" s="14">
        <v>43054</v>
      </c>
      <c r="H14" s="14">
        <f ca="1">ROUND(INDIRECT(ADDRESS(ROW()+(0), COLUMN()+(-2), 1))*INDIRECT(ADDRESS(ROW()+(0), COLUMN()+(-1), 1)), 0)</f>
        <v>2.669</v>
      </c>
    </row>
    <row r="15" spans="1:8" ht="13.50" thickBot="1" customHeight="1">
      <c r="A15" s="15"/>
      <c r="B15" s="15"/>
      <c r="C15" s="15"/>
      <c r="D15" s="15"/>
      <c r="E15" s="15"/>
      <c r="F15" s="9" t="s">
        <v>23</v>
      </c>
      <c r="G15" s="9"/>
      <c r="H15" s="17">
        <f ca="1">ROUND(SUM(INDIRECT(ADDRESS(ROW()+(-1), COLUMN()+(0), 1)),INDIRECT(ADDRESS(ROW()+(-2), COLUMN()+(0), 1))), 0)</f>
        <v>4.294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0)</f>
        <v>10.964</v>
      </c>
      <c r="H17" s="14">
        <f ca="1">ROUND(INDIRECT(ADDRESS(ROW()+(0), COLUMN()+(-2), 1))*INDIRECT(ADDRESS(ROW()+(0), COLUMN()+(-1), 1))/100, 0)</f>
        <v>439</v>
      </c>
    </row>
    <row r="18" spans="1:8" ht="13.50" thickBot="1" customHeight="1">
      <c r="A18" s="8"/>
      <c r="B18" s="8"/>
      <c r="C18" s="8"/>
      <c r="D18" s="8"/>
      <c r="E18" s="8"/>
      <c r="F18" s="21" t="s">
        <v>27</v>
      </c>
      <c r="G18" s="21"/>
      <c r="H18" s="22">
        <f ca="1">ROUND(SUM(INDIRECT(ADDRESS(ROW()+(-1), COLUMN()+(0), 1)),INDIRECT(ADDRESS(ROW()+(-3), COLUMN()+(0), 1)),INDIRECT(ADDRESS(ROW()+(-7), COLUMN()+(0), 1))), 0)</f>
        <v>11.403</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