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<sst xmlns="http://schemas.openxmlformats.org/spreadsheetml/2006/main" count="52" uniqueCount="52">
  <si>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</si>
  <si>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ICD020</t>
  </si>
  <si>
    <t xml:space="preserve">Ud</t>
  </si>
  <si>
    <t xml:space="preserve">Depósito de superficie.</t>
  </si>
  <si>
    <r>
      <rPr>
        <sz val="8.25"/>
        <color rgb="FF000000"/>
        <rFont val="Arial"/>
        <family val="2"/>
      </rPr>
      <t xml:space="preserve">Depósito de gas oil de superficie de chapa de acero para instalación en interior de edificaciones, de simple pared contenido en cubeto, con una capacidad de 600 litros, para pequeños consumos individuales.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</si>
  <si>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</si>
  <si>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</si>
  <si>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</si>
  <si>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</si>
  <si>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</si>
  <si>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</si>
  <si>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</si>
  <si>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mt38dep010b</t>
  </si>
  <si>
    <t xml:space="preserve">Ud</t>
  </si>
  <si>
    <t xml:space="preserve">Depósito de gas oil de chapa de acero, de superficie, de simple pared contenido en cubeto, con una capacidad de 600 litros, para pequeños consumos individuales. Tratamiento exterior: granallado SA 2 1/2 y acabado mediante imprimación de epoxi-poliamida y poliuretano blanco. Incluso tapón de drenaje y elementos de protección según normativa.</t>
  </si>
  <si>
    <t xml:space="preserve">mt38dep022a</t>
  </si>
  <si>
    <t xml:space="preserve">Ud</t>
  </si>
  <si>
    <t xml:space="preserve">Indicador de nivel para depósito de combustibles líquidos.</t>
  </si>
  <si>
    <t xml:space="preserve">mt38dep023a</t>
  </si>
  <si>
    <t xml:space="preserve">Ud</t>
  </si>
  <si>
    <t xml:space="preserve">Interruptor de nivel para depósito de combustibles líquidos.</t>
  </si>
  <si>
    <t xml:space="preserve">mt38dep024c</t>
  </si>
  <si>
    <t xml:space="preserve">Ud</t>
  </si>
  <si>
    <t xml:space="preserve">Conjunto de boca para la carga, valvulería y accesorios de conexión para depósito de combustibles líquidos.</t>
  </si>
  <si>
    <t xml:space="preserve">mt43tco010ca</t>
  </si>
  <si>
    <t xml:space="preserve">m</t>
  </si>
  <si>
    <t xml:space="preserve">Tubo de cobre estirado en frío sin soldadura, diámetro D=16/18 mm y 1 mm de espesor.</t>
  </si>
  <si>
    <t xml:space="preserve">mt35aia090ad</t>
  </si>
  <si>
    <t xml:space="preserve">m</t>
  </si>
  <si>
    <t xml:space="preserve">Tubo rígido de PVC, enchufable, curvable en caliente, de color negro, de 32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tees 90°, codos y curvas flexibles).</t>
  </si>
  <si>
    <t xml:space="preserve">mt38dep027a</t>
  </si>
  <si>
    <t xml:space="preserve">Ud</t>
  </si>
  <si>
    <t xml:space="preserve">Tapa de registro de 40x40 cm, para inspección de depósito de combustibles líquidos de superficie. Incluso accesorios.</t>
  </si>
  <si>
    <t xml:space="preserve">Subtotal materiales:</t>
  </si>
  <si>
    <t xml:space="preserve">Equipo y maquinaria</t>
  </si>
  <si>
    <t xml:space="preserve">mq07gte010c</t>
  </si>
  <si>
    <t xml:space="preserve">h</t>
  </si>
  <si>
    <t xml:space="preserve">Grúa autopropulsada de brazo telescópico con una capacidad de elevación de 30 t y 27 m de altura máxima de trabajo.</t>
  </si>
  <si>
    <t xml:space="preserve">Subtotal equipo y maquinaria:</t>
  </si>
  <si>
    <t xml:space="preserve">Mano de obra</t>
  </si>
  <si>
    <t xml:space="preserve">mo004</t>
  </si>
  <si>
    <t xml:space="preserve">h</t>
  </si>
  <si>
    <t xml:space="preserve">Oficial calefactor.</t>
  </si>
  <si>
    <t xml:space="preserve">mo103</t>
  </si>
  <si>
    <t xml:space="preserve">h</t>
  </si>
  <si>
    <t xml:space="preserve">Medio oficial calefactor.</t>
  </si>
  <si>
    <t xml:space="preserve">Subtotal mano de obra:</t>
  </si>
  <si>
    <t xml:space="preserve">Herramientas</t>
  </si>
  <si>
    <t xml:space="preserve">%</t>
  </si>
  <si>
    <t xml:space="preserve">Herramientas</t>
  </si>
  <si>
    <t xml:space="preserve">Coste de mantenimiento decenal: 1.387.157G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</si>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</sst>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44" customWidth="1"/>
    <col min="3" max="3" width="0.68" customWidth="1"/>
    <col min="4" max="4" width="6.97" customWidth="1"/>
    <col min="5" max="5" width="66.47" customWidth="1"/>
    <col min="6" max="6" width="13.26" customWidth="1"/>
    <col min="7" max="7" width="15.64"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3.91173e+006</v>
      </c>
      <c r="H10" s="12">
        <f ca="1">ROUND(INDIRECT(ADDRESS(ROW()+(0), COLUMN()+(-2), 1))*INDIRECT(ADDRESS(ROW()+(0), COLUMN()+(-1), 1)), 0)</f>
        <v>3.91173e+006</v>
      </c>
    </row>
    <row r="11" spans="1:8" ht="13.50" thickBot="1" customHeight="1">
      <c r="A11" s="1" t="s">
        <v>15</v>
      </c>
      <c r="B11" s="1"/>
      <c r="C11" s="10" t="s">
        <v>16</v>
      </c>
      <c r="D11" s="10"/>
      <c r="E11" s="1" t="s">
        <v>17</v>
      </c>
      <c r="F11" s="11">
        <v>1</v>
      </c>
      <c r="G11" s="12">
        <v>1.82461e+006</v>
      </c>
      <c r="H11" s="12">
        <f ca="1">ROUND(INDIRECT(ADDRESS(ROW()+(0), COLUMN()+(-2), 1))*INDIRECT(ADDRESS(ROW()+(0), COLUMN()+(-1), 1)), 0)</f>
        <v>1.82461e+006</v>
      </c>
    </row>
    <row r="12" spans="1:8" ht="13.50" thickBot="1" customHeight="1">
      <c r="A12" s="1" t="s">
        <v>18</v>
      </c>
      <c r="B12" s="1"/>
      <c r="C12" s="10" t="s">
        <v>19</v>
      </c>
      <c r="D12" s="10"/>
      <c r="E12" s="1" t="s">
        <v>20</v>
      </c>
      <c r="F12" s="11">
        <v>1</v>
      </c>
      <c r="G12" s="12">
        <v>342276</v>
      </c>
      <c r="H12" s="12">
        <f ca="1">ROUND(INDIRECT(ADDRESS(ROW()+(0), COLUMN()+(-2), 1))*INDIRECT(ADDRESS(ROW()+(0), COLUMN()+(-1), 1)), 0)</f>
        <v>342.276</v>
      </c>
    </row>
    <row r="13" spans="1:8" ht="24.00" thickBot="1" customHeight="1">
      <c r="A13" s="1" t="s">
        <v>21</v>
      </c>
      <c r="B13" s="1"/>
      <c r="C13" s="10" t="s">
        <v>22</v>
      </c>
      <c r="D13" s="10"/>
      <c r="E13" s="1" t="s">
        <v>23</v>
      </c>
      <c r="F13" s="11">
        <v>1</v>
      </c>
      <c r="G13" s="12">
        <v>993887</v>
      </c>
      <c r="H13" s="12">
        <f ca="1">ROUND(INDIRECT(ADDRESS(ROW()+(0), COLUMN()+(-2), 1))*INDIRECT(ADDRESS(ROW()+(0), COLUMN()+(-1), 1)), 0)</f>
        <v>993.887</v>
      </c>
    </row>
    <row r="14" spans="1:8" ht="24.00" thickBot="1" customHeight="1">
      <c r="A14" s="1" t="s">
        <v>24</v>
      </c>
      <c r="B14" s="1"/>
      <c r="C14" s="10" t="s">
        <v>25</v>
      </c>
      <c r="D14" s="10"/>
      <c r="E14" s="1" t="s">
        <v>26</v>
      </c>
      <c r="F14" s="11">
        <v>12.38</v>
      </c>
      <c r="G14" s="12">
        <v>24706</v>
      </c>
      <c r="H14" s="12">
        <f ca="1">ROUND(INDIRECT(ADDRESS(ROW()+(0), COLUMN()+(-2), 1))*INDIRECT(ADDRESS(ROW()+(0), COLUMN()+(-1), 1)), 0)</f>
        <v>305.86</v>
      </c>
    </row>
    <row r="15" spans="1:8" ht="66.00" thickBot="1" customHeight="1">
      <c r="A15" s="1" t="s">
        <v>27</v>
      </c>
      <c r="B15" s="1"/>
      <c r="C15" s="10" t="s">
        <v>28</v>
      </c>
      <c r="D15" s="10"/>
      <c r="E15" s="1" t="s">
        <v>29</v>
      </c>
      <c r="F15" s="11">
        <v>10</v>
      </c>
      <c r="G15" s="12">
        <v>32052</v>
      </c>
      <c r="H15" s="12">
        <f ca="1">ROUND(INDIRECT(ADDRESS(ROW()+(0), COLUMN()+(-2), 1))*INDIRECT(ADDRESS(ROW()+(0), COLUMN()+(-1), 1)), 0)</f>
        <v>320.52</v>
      </c>
    </row>
    <row r="16" spans="1:8" ht="24.00" thickBot="1" customHeight="1">
      <c r="A16" s="1" t="s">
        <v>30</v>
      </c>
      <c r="B16" s="1"/>
      <c r="C16" s="10" t="s">
        <v>31</v>
      </c>
      <c r="D16" s="10"/>
      <c r="E16" s="1" t="s">
        <v>32</v>
      </c>
      <c r="F16" s="13">
        <v>1</v>
      </c>
      <c r="G16" s="14">
        <v>406614</v>
      </c>
      <c r="H16" s="14">
        <f ca="1">ROUND(INDIRECT(ADDRESS(ROW()+(0), COLUMN()+(-2), 1))*INDIRECT(ADDRESS(ROW()+(0), COLUMN()+(-1), 1)), 0)</f>
        <v>406.614</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0)</f>
        <v>8.1055e+006</v>
      </c>
    </row>
    <row r="18" spans="1:8" ht="13.50" thickBot="1" customHeight="1">
      <c r="A18" s="15">
        <v>2</v>
      </c>
      <c r="B18" s="15"/>
      <c r="C18" s="15"/>
      <c r="D18" s="15"/>
      <c r="E18" s="18" t="s">
        <v>34</v>
      </c>
      <c r="F18" s="18"/>
      <c r="G18" s="15"/>
      <c r="H18" s="15"/>
    </row>
    <row r="19" spans="1:8" ht="24.00" thickBot="1" customHeight="1">
      <c r="A19" s="1" t="s">
        <v>35</v>
      </c>
      <c r="B19" s="1"/>
      <c r="C19" s="10" t="s">
        <v>36</v>
      </c>
      <c r="D19" s="10"/>
      <c r="E19" s="1" t="s">
        <v>37</v>
      </c>
      <c r="F19" s="13">
        <v>2.318</v>
      </c>
      <c r="G19" s="14">
        <v>422752</v>
      </c>
      <c r="H19" s="14">
        <f ca="1">ROUND(INDIRECT(ADDRESS(ROW()+(0), COLUMN()+(-2), 1))*INDIRECT(ADDRESS(ROW()+(0), COLUMN()+(-1), 1)), 0)</f>
        <v>979.939</v>
      </c>
    </row>
    <row r="20" spans="1:8" ht="13.50" thickBot="1" customHeight="1">
      <c r="A20" s="15"/>
      <c r="B20" s="15"/>
      <c r="C20" s="15"/>
      <c r="D20" s="15"/>
      <c r="E20" s="15"/>
      <c r="F20" s="9" t="s">
        <v>38</v>
      </c>
      <c r="G20" s="9"/>
      <c r="H20" s="17">
        <f ca="1">ROUND(SUM(INDIRECT(ADDRESS(ROW()+(-1), COLUMN()+(0), 1))), 0)</f>
        <v>979.939</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5.648</v>
      </c>
      <c r="G22" s="12">
        <v>68579</v>
      </c>
      <c r="H22" s="12">
        <f ca="1">ROUND(INDIRECT(ADDRESS(ROW()+(0), COLUMN()+(-2), 1))*INDIRECT(ADDRESS(ROW()+(0), COLUMN()+(-1), 1)), 0)</f>
        <v>387.332</v>
      </c>
    </row>
    <row r="23" spans="1:8" ht="13.50" thickBot="1" customHeight="1">
      <c r="A23" s="1" t="s">
        <v>43</v>
      </c>
      <c r="B23" s="1"/>
      <c r="C23" s="10" t="s">
        <v>44</v>
      </c>
      <c r="D23" s="10"/>
      <c r="E23" s="1" t="s">
        <v>45</v>
      </c>
      <c r="F23" s="13">
        <v>5.648</v>
      </c>
      <c r="G23" s="14">
        <v>42708</v>
      </c>
      <c r="H23" s="14">
        <f ca="1">ROUND(INDIRECT(ADDRESS(ROW()+(0), COLUMN()+(-2), 1))*INDIRECT(ADDRESS(ROW()+(0), COLUMN()+(-1), 1)), 0)</f>
        <v>241.215</v>
      </c>
    </row>
    <row r="24" spans="1:8" ht="13.50" thickBot="1" customHeight="1">
      <c r="A24" s="15"/>
      <c r="B24" s="15"/>
      <c r="C24" s="15"/>
      <c r="D24" s="15"/>
      <c r="E24" s="15"/>
      <c r="F24" s="9" t="s">
        <v>46</v>
      </c>
      <c r="G24" s="9"/>
      <c r="H24" s="17">
        <f ca="1">ROUND(SUM(INDIRECT(ADDRESS(ROW()+(-1), COLUMN()+(0), 1)),INDIRECT(ADDRESS(ROW()+(-2), COLUMN()+(0), 1))), 0)</f>
        <v>628.547</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0)</f>
        <v>9.71398e+006</v>
      </c>
      <c r="H26" s="14">
        <f ca="1">ROUND(INDIRECT(ADDRESS(ROW()+(0), COLUMN()+(-2), 1))*INDIRECT(ADDRESS(ROW()+(0), COLUMN()+(-1), 1))/100, 0)</f>
        <v>194.28</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0)</f>
        <v>9.90826e+006</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