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<sst xmlns="http://schemas.openxmlformats.org/spreadsheetml/2006/main" count="46" uniqueCount="46">
  <si>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</si>
  <si>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ICD110</t>
  </si>
  <si>
    <t xml:space="preserve">Ud</t>
  </si>
  <si>
    <t xml:space="preserve">Depósito de combustible líquido, enterrado, de chapa de acero.</t>
  </si>
  <si>
    <r>
      <rPr>
        <sz val="8.25"/>
        <color rgb="FF000000"/>
        <rFont val="Arial"/>
        <family val="2"/>
      </rPr>
      <t xml:space="preserve">Depósito de gas oil, enterrado, de chapa de acero, de simple pared, con una capacidad de 25000 litros.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</si>
  <si>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</si>
  <si>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</si>
  <si>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</si>
  <si>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</si>
  <si>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</si>
  <si>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</si>
  <si>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</si>
  <si>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mt38dep001sa</t>
  </si>
  <si>
    <t xml:space="preserve">Ud</t>
  </si>
  <si>
    <t xml:space="preserve">Depósito homologado de combustible líquido, enterrado, de chapa de acero, de simple pared, de 2450 mm de diámetro y 5600 mm de longitud, con una capacidad de 25000 litros. Tratamiento exterior: granallado SA 2 1/2 y acabado mediante capa de resina de poliuretano de 600 micras de espesor. Incluso elementos de protección según normativa.</t>
  </si>
  <si>
    <t xml:space="preserve">mt38dep004c</t>
  </si>
  <si>
    <t xml:space="preserve">Ud</t>
  </si>
  <si>
    <t xml:space="preserve">Tubo buzo de carga, para depósito de combustible líquido de chapa de acero.</t>
  </si>
  <si>
    <t xml:space="preserve">mt38dep005c</t>
  </si>
  <si>
    <t xml:space="preserve">Ud</t>
  </si>
  <si>
    <t xml:space="preserve">Válvula reguladora de nivel, para depósito de combustible líquido de chapa de acero.</t>
  </si>
  <si>
    <t xml:space="preserve">mt38dep006a</t>
  </si>
  <si>
    <t xml:space="preserve">Ud</t>
  </si>
  <si>
    <t xml:space="preserve">Indicador de nivel con sonda, para depósito de combustible líquido de chapa de acero.</t>
  </si>
  <si>
    <t xml:space="preserve">mt38dep009b</t>
  </si>
  <si>
    <t xml:space="preserve">Ud</t>
  </si>
  <si>
    <t xml:space="preserve">Tapa de registro de 70x70 cm, para inspección de depósito de combustible líquido.</t>
  </si>
  <si>
    <t xml:space="preserve">Subtotal materiales:</t>
  </si>
  <si>
    <t xml:space="preserve">Equipo y maquinaria</t>
  </si>
  <si>
    <t xml:space="preserve">mq04cag010a</t>
  </si>
  <si>
    <t xml:space="preserve">h</t>
  </si>
  <si>
    <t xml:space="preserve">Camión con grúa de hasta 6 t.</t>
  </si>
  <si>
    <t xml:space="preserve">Subtotal equipo y maquinaria: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</si>
  <si>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</si>
  <si>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</si>
  <si>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</si>
  <si>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</si>
  <si>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</si>
  <si>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</si>
  <si>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Medio oficial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</si>
  <si>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</si>
  <si>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</si>
  <si>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</si>
  <si>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</si>
  <si>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12.453.553G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</si>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</sst>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3.92" customWidth="1"/>
    <col min="5" max="5" width="12.24" customWidth="1"/>
    <col min="6" max="6" width="16.66" customWidth="1"/>
    <col min="7" max="7" width="14.6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1.23216e+008</v>
      </c>
      <c r="G10" s="12">
        <f ca="1">ROUND(INDIRECT(ADDRESS(ROW()+(0), COLUMN()+(-2), 1))*INDIRECT(ADDRESS(ROW()+(0), COLUMN()+(-1), 1)), 0)</f>
        <v>1.23216e+008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4.1139e+006</v>
      </c>
      <c r="G11" s="12">
        <f ca="1">ROUND(INDIRECT(ADDRESS(ROW()+(0), COLUMN()+(-2), 1))*INDIRECT(ADDRESS(ROW()+(0), COLUMN()+(-1), 1)), 0)</f>
        <v>4.1139e+006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4.44341e+006</v>
      </c>
      <c r="G12" s="12">
        <f ca="1">ROUND(INDIRECT(ADDRESS(ROW()+(0), COLUMN()+(-2), 1))*INDIRECT(ADDRESS(ROW()+(0), COLUMN()+(-1), 1)), 0)</f>
        <v>4.44341e+006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727421</v>
      </c>
      <c r="G13" s="12">
        <f ca="1">ROUND(INDIRECT(ADDRESS(ROW()+(0), COLUMN()+(-2), 1))*INDIRECT(ADDRESS(ROW()+(0), COLUMN()+(-1), 1)), 0)</f>
        <v>727.421</v>
      </c>
    </row>
    <row r="14" spans="1:7" ht="24.00" thickBot="1" customHeight="1">
      <c r="A14" s="1" t="s">
        <v>24</v>
      </c>
      <c r="B14" s="1"/>
      <c r="C14" s="10" t="s">
        <v>25</v>
      </c>
      <c r="D14" s="1" t="s">
        <v>26</v>
      </c>
      <c r="E14" s="13">
        <v>1</v>
      </c>
      <c r="F14" s="14">
        <v>1.21119e+006</v>
      </c>
      <c r="G14" s="14">
        <f ca="1">ROUND(INDIRECT(ADDRESS(ROW()+(0), COLUMN()+(-2), 1))*INDIRECT(ADDRESS(ROW()+(0), COLUMN()+(-1), 1)), 0)</f>
        <v>1.21119e+006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0)</f>
        <v>1.33712e+008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0.869</v>
      </c>
      <c r="F17" s="14">
        <v>312016</v>
      </c>
      <c r="G17" s="14">
        <f ca="1">ROUND(INDIRECT(ADDRESS(ROW()+(0), COLUMN()+(-2), 1))*INDIRECT(ADDRESS(ROW()+(0), COLUMN()+(-1), 1)), 0)</f>
        <v>271.142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1))), 0)</f>
        <v>271.142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1">
        <v>15.061</v>
      </c>
      <c r="F20" s="12">
        <v>68579</v>
      </c>
      <c r="G20" s="12">
        <f ca="1">ROUND(INDIRECT(ADDRESS(ROW()+(0), COLUMN()+(-2), 1))*INDIRECT(ADDRESS(ROW()+(0), COLUMN()+(-1), 1)), 0)</f>
        <v>1.03286e+006</v>
      </c>
    </row>
    <row r="21" spans="1:7" ht="13.50" thickBot="1" customHeight="1">
      <c r="A21" s="1" t="s">
        <v>37</v>
      </c>
      <c r="B21" s="1"/>
      <c r="C21" s="10" t="s">
        <v>38</v>
      </c>
      <c r="D21" s="1" t="s">
        <v>39</v>
      </c>
      <c r="E21" s="13">
        <v>15.061</v>
      </c>
      <c r="F21" s="14">
        <v>42708</v>
      </c>
      <c r="G21" s="14">
        <f ca="1">ROUND(INDIRECT(ADDRESS(ROW()+(0), COLUMN()+(-2), 1))*INDIRECT(ADDRESS(ROW()+(0), COLUMN()+(-1), 1)), 0)</f>
        <v>643.225</v>
      </c>
    </row>
    <row r="22" spans="1:7" ht="13.50" thickBot="1" customHeight="1">
      <c r="A22" s="15"/>
      <c r="B22" s="15"/>
      <c r="C22" s="15"/>
      <c r="D22" s="15"/>
      <c r="E22" s="9" t="s">
        <v>40</v>
      </c>
      <c r="F22" s="9"/>
      <c r="G22" s="17">
        <f ca="1">ROUND(SUM(INDIRECT(ADDRESS(ROW()+(-1), COLUMN()+(0), 1)),INDIRECT(ADDRESS(ROW()+(-2), COLUMN()+(0), 1))), 0)</f>
        <v>1.67609e+006</v>
      </c>
    </row>
    <row r="23" spans="1:7" ht="13.50" thickBot="1" customHeight="1">
      <c r="A23" s="15">
        <v>4</v>
      </c>
      <c r="B23" s="15"/>
      <c r="C23" s="15"/>
      <c r="D23" s="18" t="s">
        <v>41</v>
      </c>
      <c r="E23" s="18"/>
      <c r="F23" s="15"/>
      <c r="G23" s="15"/>
    </row>
    <row r="24" spans="1:7" ht="13.50" thickBot="1" customHeight="1">
      <c r="A24" s="19"/>
      <c r="B24" s="19"/>
      <c r="C24" s="20" t="s">
        <v>42</v>
      </c>
      <c r="D24" s="19" t="s">
        <v>43</v>
      </c>
      <c r="E24" s="13">
        <v>2</v>
      </c>
      <c r="F24" s="14">
        <f ca="1">ROUND(SUM(INDIRECT(ADDRESS(ROW()+(-2), COLUMN()+(1), 1)),INDIRECT(ADDRESS(ROW()+(-6), COLUMN()+(1), 1)),INDIRECT(ADDRESS(ROW()+(-9), COLUMN()+(1), 1))), 0)</f>
        <v>1.3566e+008</v>
      </c>
      <c r="G24" s="14">
        <f ca="1">ROUND(INDIRECT(ADDRESS(ROW()+(0), COLUMN()+(-2), 1))*INDIRECT(ADDRESS(ROW()+(0), COLUMN()+(-1), 1))/100, 0)</f>
        <v>2.71319e+006</v>
      </c>
    </row>
    <row r="25" spans="1:7" ht="13.50" thickBot="1" customHeight="1">
      <c r="A25" s="21" t="s">
        <v>44</v>
      </c>
      <c r="B25" s="21"/>
      <c r="C25" s="22"/>
      <c r="D25" s="23"/>
      <c r="E25" s="24" t="s">
        <v>45</v>
      </c>
      <c r="F25" s="25"/>
      <c r="G25" s="26">
        <f ca="1">ROUND(SUM(INDIRECT(ADDRESS(ROW()+(-1), COLUMN()+(0), 1)),INDIRECT(ADDRESS(ROW()+(-3), COLUMN()+(0), 1)),INDIRECT(ADDRESS(ROW()+(-7), COLUMN()+(0), 1)),INDIRECT(ADDRESS(ROW()+(-10), COLUMN()+(0), 1))), 0)</f>
        <v>1.38373e+008</v>
      </c>
    </row>
  </sheetData>
  <mergeCells count="29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  <mergeCell ref="A19:B19"/>
    <mergeCell ref="D19:E19"/>
    <mergeCell ref="A20:B20"/>
    <mergeCell ref="A21:B21"/>
    <mergeCell ref="A22:B22"/>
    <mergeCell ref="E22:F22"/>
    <mergeCell ref="A23:B23"/>
    <mergeCell ref="D23:E23"/>
    <mergeCell ref="A24:B24"/>
    <mergeCell ref="A25:D25"/>
    <mergeCell ref="E25:F25"/>
  </mergeCells>
  <pageMargins left="0.147638" right="0.147638" top="0.206693" bottom="0.206693" header="0.0" footer="0.0"/>
  <pageSetup paperSize="9" orientation="portrait"/>
  <rowBreaks count="0" manualBreakCount="0">
    </rowBreaks>
</worksheet>
</file>