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<sst xmlns="http://schemas.openxmlformats.org/spreadsheetml/2006/main" count="52" uniqueCount="52">
  <si>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</si>
  <si>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ICE130</t>
  </si>
  <si>
    <t xml:space="preserve">m²</t>
  </si>
  <si>
    <t xml:space="preserve">Sistema de calefacción y refrigeración por piso radiante de baja altura, con capa de mortero.</t>
  </si>
  <si>
    <r>
      <rPr>
        <sz val="8.25"/>
        <color rgb="FF000000"/>
        <rFont val="Arial"/>
        <family val="2"/>
      </rPr>
      <t xml:space="preserve">Sistema de calefacción por piso radiante de baja altura, compuesto por, banda de espuma de polietileno (PE), de 60x8 mm, panel portatubos de poliestireno, válido para tubo de 9,9 mm de diámetro, con lámina autoadhesiva, de 1120x720 mm y 12 mm de altura total, tubo de polietileno reticulado (PE-Xa) con barrera de oxígeno, de 9,9 mm de diámetro exterior y 1,1 mm de espesor y mortero autonivelante, con resistencia a compresión de 20 N/mm², resistencia a flexión de 4 N/mm²,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</si>
  <si>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</si>
  <si>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</si>
  <si>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</si>
  <si>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</si>
  <si>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</si>
  <si>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</si>
  <si>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</si>
  <si>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mt17epu026a</t>
  </si>
  <si>
    <t xml:space="preserve">m</t>
  </si>
  <si>
    <t xml:space="preserve">Banda de espuma de polietileno (PE), de 60x8 mm.</t>
  </si>
  <si>
    <t xml:space="preserve">mt17epu015a</t>
  </si>
  <si>
    <t xml:space="preserve">m²</t>
  </si>
  <si>
    <t xml:space="preserve">Panel portatubos de poliestireno, válido para tubo de 9,9 mm de diámetro, con lámina autoadhesiva, de 1120x720 mm y 12 mm de altura total, paso del tubo múltiplo de 5 cm.</t>
  </si>
  <si>
    <t xml:space="preserve">mt37tpu017a</t>
  </si>
  <si>
    <t xml:space="preserve">m</t>
  </si>
  <si>
    <t xml:space="preserve">Tubo de polietileno reticulado (PE-Xa) con barrera de oxígeno, de 9,9 mm de diámetro exterior y 1,1 mm de espesor,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</si>
  <si>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</si>
  <si>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</si>
  <si>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</si>
  <si>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</si>
  <si>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</si>
  <si>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</si>
  <si>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</si>
  <si>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</si>
  <si>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</si>
  <si>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</si>
  <si>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</si>
  <si>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</si>
  <si>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</si>
  <si>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</si>
  <si>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</si>
  <si>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</si>
  <si>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</si>
  <si>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</si>
  <si>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</si>
  <si>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mo031</t>
  </si>
  <si>
    <t xml:space="preserve">h</t>
  </si>
  <si>
    <t xml:space="preserve">Oficial colocador de mortero autonivelante.</t>
  </si>
  <si>
    <t xml:space="preserve">mo069</t>
  </si>
  <si>
    <t xml:space="preserve">h</t>
  </si>
  <si>
    <t xml:space="preserve">Medio oficial colocador de mortero autonivelante.</t>
  </si>
  <si>
    <t xml:space="preserve">Subtotal mano de obra:</t>
  </si>
  <si>
    <t xml:space="preserve">Herramientas</t>
  </si>
  <si>
    <t xml:space="preserve">%</t>
  </si>
  <si>
    <t xml:space="preserve">Herramientas</t>
  </si>
  <si>
    <t xml:space="preserve">Coste de mantenimiento decenal: 45.852G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</si>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</sst>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51" customWidth="1"/>
    <col min="6" max="6" width="13.26" customWidth="1"/>
    <col min="7" max="7" width="15.64"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22683</v>
      </c>
      <c r="H10" s="12">
        <f ca="1">ROUND(INDIRECT(ADDRESS(ROW()+(0), COLUMN()+(-2), 1))*INDIRECT(ADDRESS(ROW()+(0), COLUMN()+(-1), 1)), 0)</f>
        <v>13.61</v>
      </c>
    </row>
    <row r="11" spans="1:8" ht="34.50" thickBot="1" customHeight="1">
      <c r="A11" s="1" t="s">
        <v>15</v>
      </c>
      <c r="B11" s="1"/>
      <c r="C11" s="10" t="s">
        <v>16</v>
      </c>
      <c r="D11" s="10"/>
      <c r="E11" s="1" t="s">
        <v>17</v>
      </c>
      <c r="F11" s="11">
        <v>1</v>
      </c>
      <c r="G11" s="12">
        <v>447033</v>
      </c>
      <c r="H11" s="12">
        <f ca="1">ROUND(INDIRECT(ADDRESS(ROW()+(0), COLUMN()+(-2), 1))*INDIRECT(ADDRESS(ROW()+(0), COLUMN()+(-1), 1)), 0)</f>
        <v>447.033</v>
      </c>
    </row>
    <row r="12" spans="1:8" ht="24.00" thickBot="1" customHeight="1">
      <c r="A12" s="1" t="s">
        <v>18</v>
      </c>
      <c r="B12" s="1"/>
      <c r="C12" s="10" t="s">
        <v>19</v>
      </c>
      <c r="D12" s="10"/>
      <c r="E12" s="1" t="s">
        <v>20</v>
      </c>
      <c r="F12" s="11">
        <v>10</v>
      </c>
      <c r="G12" s="12">
        <v>31515</v>
      </c>
      <c r="H12" s="12">
        <f ca="1">ROUND(INDIRECT(ADDRESS(ROW()+(0), COLUMN()+(-2), 1))*INDIRECT(ADDRESS(ROW()+(0), COLUMN()+(-1), 1)), 0)</f>
        <v>315.15</v>
      </c>
    </row>
    <row r="13" spans="1:8" ht="34.50" thickBot="1" customHeight="1">
      <c r="A13" s="1" t="s">
        <v>21</v>
      </c>
      <c r="B13" s="1"/>
      <c r="C13" s="10" t="s">
        <v>22</v>
      </c>
      <c r="D13" s="10"/>
      <c r="E13" s="1" t="s">
        <v>23</v>
      </c>
      <c r="F13" s="11">
        <v>0.015</v>
      </c>
      <c r="G13" s="12">
        <v>1.33008e+006</v>
      </c>
      <c r="H13" s="12">
        <f ca="1">ROUND(INDIRECT(ADDRESS(ROW()+(0), COLUMN()+(-2), 1))*INDIRECT(ADDRESS(ROW()+(0), COLUMN()+(-1), 1)), 0)</f>
        <v>19.951</v>
      </c>
    </row>
    <row r="14" spans="1:8" ht="13.50" thickBot="1" customHeight="1">
      <c r="A14" s="1" t="s">
        <v>24</v>
      </c>
      <c r="B14" s="1"/>
      <c r="C14" s="10" t="s">
        <v>25</v>
      </c>
      <c r="D14" s="10"/>
      <c r="E14" s="1" t="s">
        <v>26</v>
      </c>
      <c r="F14" s="13">
        <v>0.004</v>
      </c>
      <c r="G14" s="14">
        <v>9226</v>
      </c>
      <c r="H14" s="14">
        <f ca="1">ROUND(INDIRECT(ADDRESS(ROW()+(0), COLUMN()+(-2), 1))*INDIRECT(ADDRESS(ROW()+(0), COLUMN()+(-1), 1)), 0)</f>
        <v>37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795.781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0.058</v>
      </c>
      <c r="G17" s="14">
        <v>61486</v>
      </c>
      <c r="H17" s="14">
        <f ca="1">ROUND(INDIRECT(ADDRESS(ROW()+(0), COLUMN()+(-2), 1))*INDIRECT(ADDRESS(ROW()+(0), COLUMN()+(-1), 1)), 0)</f>
        <v>3.566</v>
      </c>
    </row>
    <row r="18" spans="1:8" ht="13.50" thickBot="1" customHeight="1">
      <c r="A18" s="15"/>
      <c r="B18" s="15"/>
      <c r="C18" s="15"/>
      <c r="D18" s="15"/>
      <c r="E18" s="15"/>
      <c r="F18" s="9" t="s">
        <v>32</v>
      </c>
      <c r="G18" s="9"/>
      <c r="H18" s="17">
        <f ca="1">ROUND(SUM(INDIRECT(ADDRESS(ROW()+(-1), COLUMN()+(0), 1))), 0)</f>
        <v>3.566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0.835</v>
      </c>
      <c r="G20" s="12">
        <v>68579</v>
      </c>
      <c r="H20" s="12">
        <f ca="1">ROUND(INDIRECT(ADDRESS(ROW()+(0), COLUMN()+(-2), 1))*INDIRECT(ADDRESS(ROW()+(0), COLUMN()+(-1), 1)), 0)</f>
        <v>57.263</v>
      </c>
    </row>
    <row r="21" spans="1:8" ht="13.50" thickBot="1" customHeight="1">
      <c r="A21" s="1" t="s">
        <v>37</v>
      </c>
      <c r="B21" s="1"/>
      <c r="C21" s="10" t="s">
        <v>38</v>
      </c>
      <c r="D21" s="10"/>
      <c r="E21" s="1" t="s">
        <v>39</v>
      </c>
      <c r="F21" s="11">
        <v>0.835</v>
      </c>
      <c r="G21" s="12">
        <v>42708</v>
      </c>
      <c r="H21" s="12">
        <f ca="1">ROUND(INDIRECT(ADDRESS(ROW()+(0), COLUMN()+(-2), 1))*INDIRECT(ADDRESS(ROW()+(0), COLUMN()+(-1), 1)), 0)</f>
        <v>35.661</v>
      </c>
    </row>
    <row r="22" spans="1:8" ht="13.50" thickBot="1" customHeight="1">
      <c r="A22" s="1" t="s">
        <v>40</v>
      </c>
      <c r="B22" s="1"/>
      <c r="C22" s="10" t="s">
        <v>41</v>
      </c>
      <c r="D22" s="10"/>
      <c r="E22" s="1" t="s">
        <v>42</v>
      </c>
      <c r="F22" s="11">
        <v>0.062</v>
      </c>
      <c r="G22" s="12">
        <v>66739</v>
      </c>
      <c r="H22" s="12">
        <f ca="1">ROUND(INDIRECT(ADDRESS(ROW()+(0), COLUMN()+(-2), 1))*INDIRECT(ADDRESS(ROW()+(0), COLUMN()+(-1), 1)), 0)</f>
        <v>4.138</v>
      </c>
    </row>
    <row r="23" spans="1:8" ht="13.50" thickBot="1" customHeight="1">
      <c r="A23" s="1" t="s">
        <v>43</v>
      </c>
      <c r="B23" s="1"/>
      <c r="C23" s="10" t="s">
        <v>44</v>
      </c>
      <c r="D23" s="10"/>
      <c r="E23" s="1" t="s">
        <v>45</v>
      </c>
      <c r="F23" s="13">
        <v>0.062</v>
      </c>
      <c r="G23" s="14">
        <v>42789</v>
      </c>
      <c r="H23" s="14">
        <f ca="1">ROUND(INDIRECT(ADDRESS(ROW()+(0), COLUMN()+(-2), 1))*INDIRECT(ADDRESS(ROW()+(0), COLUMN()+(-1), 1)), 0)</f>
        <v>2.653</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0)</f>
        <v>99.715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0)</f>
        <v>899.062</v>
      </c>
      <c r="H26" s="14">
        <f ca="1">ROUND(INDIRECT(ADDRESS(ROW()+(0), COLUMN()+(-2), 1))*INDIRECT(ADDRESS(ROW()+(0), COLUMN()+(-1), 1))/100, 0)</f>
        <v>17.981</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0)</f>
        <v>917.043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