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<sst xmlns="http://schemas.openxmlformats.org/spreadsheetml/2006/main" count="29" uniqueCount="29">
  <si>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</si>
  <si>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ICR030</t>
  </si>
  <si>
    <t xml:space="preserve">Ud</t>
  </si>
  <si>
    <t xml:space="preserve">Rejilla de impulsión.</t>
  </si>
  <si>
    <r>
      <rPr>
        <sz val="8.25"/>
        <color rgb="FF000000"/>
        <rFont val="Arial"/>
        <family val="2"/>
      </rPr>
      <t xml:space="preserve">Rejilla de impulsión, de aluminio extruido, anodizado color natural E6-C-0, con lamas horizontales regulables individualmente, de 525x125 mm, con parte posterior de chapa de acero pintada en color negro RAL 9005, formada por lamas verticales regulables individualmente y mecanismo de regulación del caudal con lamas acopladas en oposición, accionables desde la parte frontal, fijación oculta (con marco de montaje de chapa de acero galvanizado), montada en pared. Incluso accesorios de montaje y elementos de fijación.</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</si>
  <si>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</si>
  <si>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</si>
  <si>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</si>
  <si>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</si>
  <si>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</si>
  <si>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</si>
  <si>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</si>
  <si>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mt42trx010gad</t>
  </si>
  <si>
    <t xml:space="preserve">Ud</t>
  </si>
  <si>
    <t xml:space="preserve">Rejilla de impulsión, de aluminio extruido, anodizado color natural E6-C-0, con lamas horizontales regulables individualmente, de 525x125 mm, con parte posterior de chapa de acero pintada en color negro RAL 9005, formada por lamas verticales regulables individualmente y mecanismo de regulación del caudal con lamas acopladas en oposición, accionables desde la parte frontal, fijación oculta (con marco de montaje de chapa de acero galvanizado).</t>
  </si>
  <si>
    <t xml:space="preserve">Subtotal materiales:</t>
  </si>
  <si>
    <t xml:space="preserve">Mano de obra</t>
  </si>
  <si>
    <t xml:space="preserve">mo005</t>
  </si>
  <si>
    <t xml:space="preserve">h</t>
  </si>
  <si>
    <t xml:space="preserve">Oficial instalador de aire acondicionado.</t>
  </si>
  <si>
    <t xml:space="preserve">mo104</t>
  </si>
  <si>
    <t xml:space="preserve">h</t>
  </si>
  <si>
    <t xml:space="preserve">Medio oficial instalador de aire acondicionado.</t>
  </si>
  <si>
    <t xml:space="preserve">Subtotal mano de obra:</t>
  </si>
  <si>
    <t xml:space="preserve">Herramientas</t>
  </si>
  <si>
    <t xml:space="preserve">%</t>
  </si>
  <si>
    <t xml:space="preserve">Herramientas</t>
  </si>
  <si>
    <t xml:space="preserve">Coste de mantenimiento decenal: 149.946G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</si>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</sst>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6.12" customWidth="1"/>
    <col min="3" max="3" width="7.65" customWidth="1"/>
    <col min="4" max="4" width="72.25" customWidth="1"/>
    <col min="5" max="5" width="11.22" customWidth="1"/>
    <col min="6" max="6" width="12.75" customWidth="1"/>
    <col min="7" max="7" width="11.05"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66.00" thickBot="1" customHeight="1">
      <c r="A10" s="1" t="s">
        <v>12</v>
      </c>
      <c r="B10" s="1"/>
      <c r="C10" s="10" t="s">
        <v>13</v>
      </c>
      <c r="D10" s="1" t="s">
        <v>14</v>
      </c>
      <c r="E10" s="12">
        <v>1</v>
      </c>
      <c r="F10" s="14">
        <v>835025</v>
      </c>
      <c r="G10" s="14">
        <f ca="1">ROUND(INDIRECT(ADDRESS(ROW()+(0), COLUMN()+(-2), 1))*INDIRECT(ADDRESS(ROW()+(0), COLUMN()+(-1), 1)), 0)</f>
        <v>835.025</v>
      </c>
    </row>
    <row r="11" spans="1:7" ht="13.50" thickBot="1" customHeight="1">
      <c r="A11" s="15"/>
      <c r="B11" s="15"/>
      <c r="C11" s="15"/>
      <c r="D11" s="15"/>
      <c r="E11" s="9" t="s">
        <v>15</v>
      </c>
      <c r="F11" s="9"/>
      <c r="G11" s="17">
        <f ca="1">ROUND(SUM(INDIRECT(ADDRESS(ROW()+(-1), COLUMN()+(0), 1))), 0)</f>
        <v>835.025</v>
      </c>
    </row>
    <row r="12" spans="1:7" ht="13.50" thickBot="1" customHeight="1">
      <c r="A12" s="15">
        <v>2</v>
      </c>
      <c r="B12" s="15"/>
      <c r="C12" s="15"/>
      <c r="D12" s="18" t="s">
        <v>16</v>
      </c>
      <c r="E12" s="18"/>
      <c r="F12" s="15"/>
      <c r="G12" s="15"/>
    </row>
    <row r="13" spans="1:7" ht="13.50" thickBot="1" customHeight="1">
      <c r="A13" s="1" t="s">
        <v>17</v>
      </c>
      <c r="B13" s="1"/>
      <c r="C13" s="10" t="s">
        <v>18</v>
      </c>
      <c r="D13" s="1" t="s">
        <v>19</v>
      </c>
      <c r="E13" s="11">
        <v>0.267</v>
      </c>
      <c r="F13" s="13">
        <v>68579</v>
      </c>
      <c r="G13" s="13">
        <f ca="1">ROUND(INDIRECT(ADDRESS(ROW()+(0), COLUMN()+(-2), 1))*INDIRECT(ADDRESS(ROW()+(0), COLUMN()+(-1), 1)), 0)</f>
        <v>18.31</v>
      </c>
    </row>
    <row r="14" spans="1:7" ht="13.50" thickBot="1" customHeight="1">
      <c r="A14" s="1" t="s">
        <v>20</v>
      </c>
      <c r="B14" s="1"/>
      <c r="C14" s="10" t="s">
        <v>21</v>
      </c>
      <c r="D14" s="1" t="s">
        <v>22</v>
      </c>
      <c r="E14" s="12">
        <v>0.267</v>
      </c>
      <c r="F14" s="14">
        <v>42708</v>
      </c>
      <c r="G14" s="14">
        <f ca="1">ROUND(INDIRECT(ADDRESS(ROW()+(0), COLUMN()+(-2), 1))*INDIRECT(ADDRESS(ROW()+(0), COLUMN()+(-1), 1)), 0)</f>
        <v>11.403</v>
      </c>
    </row>
    <row r="15" spans="1:7" ht="13.50" thickBot="1" customHeight="1">
      <c r="A15" s="15"/>
      <c r="B15" s="15"/>
      <c r="C15" s="15"/>
      <c r="D15" s="15"/>
      <c r="E15" s="9" t="s">
        <v>23</v>
      </c>
      <c r="F15" s="9"/>
      <c r="G15" s="17">
        <f ca="1">ROUND(SUM(INDIRECT(ADDRESS(ROW()+(-1), COLUMN()+(0), 1)),INDIRECT(ADDRESS(ROW()+(-2), COLUMN()+(0), 1))), 0)</f>
        <v>29.713</v>
      </c>
    </row>
    <row r="16" spans="1:7" ht="13.50" thickBot="1" customHeight="1">
      <c r="A16" s="15">
        <v>3</v>
      </c>
      <c r="B16" s="15"/>
      <c r="C16" s="15"/>
      <c r="D16" s="18" t="s">
        <v>24</v>
      </c>
      <c r="E16" s="18"/>
      <c r="F16" s="15"/>
      <c r="G16" s="15"/>
    </row>
    <row r="17" spans="1:7" ht="13.50" thickBot="1" customHeight="1">
      <c r="A17" s="19"/>
      <c r="B17" s="19"/>
      <c r="C17" s="20" t="s">
        <v>25</v>
      </c>
      <c r="D17" s="19" t="s">
        <v>26</v>
      </c>
      <c r="E17" s="12">
        <v>2</v>
      </c>
      <c r="F17" s="14">
        <f ca="1">ROUND(SUM(INDIRECT(ADDRESS(ROW()+(-2), COLUMN()+(1), 1)),INDIRECT(ADDRESS(ROW()+(-6), COLUMN()+(1), 1))), 0)</f>
        <v>864.738</v>
      </c>
      <c r="G17" s="14">
        <f ca="1">ROUND(INDIRECT(ADDRESS(ROW()+(0), COLUMN()+(-2), 1))*INDIRECT(ADDRESS(ROW()+(0), COLUMN()+(-1), 1))/100, 0)</f>
        <v>17.295</v>
      </c>
    </row>
    <row r="18" spans="1:7" ht="13.50" thickBot="1" customHeight="1">
      <c r="A18" s="21" t="s">
        <v>27</v>
      </c>
      <c r="B18" s="21"/>
      <c r="C18" s="22"/>
      <c r="D18" s="23"/>
      <c r="E18" s="24" t="s">
        <v>28</v>
      </c>
      <c r="F18" s="25"/>
      <c r="G18" s="26">
        <f ca="1">ROUND(SUM(INDIRECT(ADDRESS(ROW()+(-1), COLUMN()+(0), 1)),INDIRECT(ADDRESS(ROW()+(-3), COLUMN()+(0), 1)),INDIRECT(ADDRESS(ROW()+(-7), COLUMN()+(0), 1))), 0)</f>
        <v>882.033</v>
      </c>
    </row>
  </sheetData>
  <mergeCells count="20">
    <mergeCell ref="A1:G1"/>
    <mergeCell ref="C3:G3"/>
    <mergeCell ref="A5:G5"/>
    <mergeCell ref="A8:B8"/>
    <mergeCell ref="A9:B9"/>
    <mergeCell ref="D9:E9"/>
    <mergeCell ref="A10:B10"/>
    <mergeCell ref="A11:B11"/>
    <mergeCell ref="E11:F11"/>
    <mergeCell ref="A12:B12"/>
    <mergeCell ref="D12:E12"/>
    <mergeCell ref="A13:B13"/>
    <mergeCell ref="A14:B14"/>
    <mergeCell ref="A15:B15"/>
    <mergeCell ref="E15:F15"/>
    <mergeCell ref="A16:B16"/>
    <mergeCell ref="D16:E16"/>
    <mergeCell ref="A17:B17"/>
    <mergeCell ref="A18:D18"/>
    <mergeCell ref="E18:F18"/>
  </mergeCells>
  <pageMargins left="0.147638" right="0.147638" top="0.206693" bottom="0.206693" header="0.0" footer="0.0"/>
  <pageSetup paperSize="9" orientation="portrait"/>
  <rowBreaks count="0" manualBreakCount="0">
    </rowBreaks>
</worksheet>
</file>