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<sst xmlns="http://schemas.openxmlformats.org/spreadsheetml/2006/main" count="35" uniqueCount="35">
  <si>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</si>
  <si>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ICS060</t>
  </si>
  <si>
    <t xml:space="preserve">Ud</t>
  </si>
  <si>
    <t xml:space="preserve">Acumulador para agua caliente sanitaria</t>
  </si>
  <si>
    <r>
      <rPr>
        <sz val="8.25"/>
        <color rgb="FF000000"/>
        <rFont val="Arial"/>
        <family val="2"/>
      </rPr>
      <t xml:space="preserve">Acumulador para producción de agua caliente sanitaria, de 5000 l de capacidad, 1910 mm de diámetro y 2687 mm de altura, presión máxima de trabajo 10 bar, formado por cuba de acero con revestimiento epoxídico, aislamiento térmico de espuma de poliuretano libre de CFC, boca lateral DN 400, revestimiento externo de poliéster y ánodo de magnesio, temperatura máxima de trabajo 90°C. Incluso válvulas de corte, elementos de montaje y accesorios necesarios para su correcto funcionamiento.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</si>
  <si>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</si>
  <si>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</si>
  <si>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</si>
  <si>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</si>
  <si>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</si>
  <si>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</si>
  <si>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</si>
  <si>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mt38the300u</t>
  </si>
  <si>
    <t xml:space="preserve">Ud</t>
  </si>
  <si>
    <t xml:space="preserve">Acumulador para producción de agua caliente sanitaria, de 5000 l de capacidad, 1910 mm de diámetro y 2687 mm de altura, presión máxima de trabajo 10 bar, formado por cuba de acero con revestimiento epoxídico, aislamiento térmico de espuma de poliuretano libre de CFC, boca lateral DN 400, revestimiento externo de poliéster y ánodo de magnesio, temperatura máxima de trabajo 90°C.</t>
  </si>
  <si>
    <t xml:space="preserve">mt37sve010i</t>
  </si>
  <si>
    <t xml:space="preserve">Ud</t>
  </si>
  <si>
    <t xml:space="preserve">Válvula de esfera de latón niquelado para roscar de 3".</t>
  </si>
  <si>
    <t xml:space="preserve">mt38www011</t>
  </si>
  <si>
    <t xml:space="preserve">Ud</t>
  </si>
  <si>
    <t xml:space="preserve">Material auxiliar para instalaciones de agua caliente sanitaria</t>
  </si>
  <si>
    <t xml:space="preserve">Subtotal materiales:</t>
  </si>
  <si>
    <t xml:space="preserve">Mano de obra</t>
  </si>
  <si>
    <t xml:space="preserve">mo004</t>
  </si>
  <si>
    <t xml:space="preserve">h</t>
  </si>
  <si>
    <t xml:space="preserve">Oficial calefactor.</t>
  </si>
  <si>
    <t xml:space="preserve">mo103</t>
  </si>
  <si>
    <t xml:space="preserve">h</t>
  </si>
  <si>
    <t xml:space="preserve">Medio oficial calefactor.</t>
  </si>
  <si>
    <t xml:space="preserve">Subtotal mano de obra:</t>
  </si>
  <si>
    <t xml:space="preserve">Herramientas</t>
  </si>
  <si>
    <t xml:space="preserve">%</t>
  </si>
  <si>
    <t xml:space="preserve">Herramientas</t>
  </si>
  <si>
    <t xml:space="preserve">Coste de mantenimiento decenal: 36.664.401G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</si>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</sst>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68.68" customWidth="1"/>
    <col min="5" max="5" width="9.52" customWidth="1"/>
    <col min="6" max="6" width="14.62" customWidth="1"/>
    <col min="7" max="7" width="14.6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55.50" thickBot="1" customHeight="1">
      <c r="A10" s="1" t="s">
        <v>12</v>
      </c>
      <c r="B10" s="1"/>
      <c r="C10" s="10" t="s">
        <v>13</v>
      </c>
      <c r="D10" s="1" t="s">
        <v>14</v>
      </c>
      <c r="E10" s="11">
        <v>1</v>
      </c>
      <c r="F10" s="12">
        <v>1.66047e+008</v>
      </c>
      <c r="G10" s="12">
        <f ca="1">ROUND(INDIRECT(ADDRESS(ROW()+(0), COLUMN()+(-2), 1))*INDIRECT(ADDRESS(ROW()+(0), COLUMN()+(-1), 1)), 0)</f>
        <v>1.66047e+008</v>
      </c>
    </row>
    <row r="11" spans="1:7" ht="13.50" thickBot="1" customHeight="1">
      <c r="A11" s="1" t="s">
        <v>15</v>
      </c>
      <c r="B11" s="1"/>
      <c r="C11" s="10" t="s">
        <v>16</v>
      </c>
      <c r="D11" s="1" t="s">
        <v>17</v>
      </c>
      <c r="E11" s="11">
        <v>4</v>
      </c>
      <c r="F11" s="12">
        <v>1.17706e+006</v>
      </c>
      <c r="G11" s="12">
        <f ca="1">ROUND(INDIRECT(ADDRESS(ROW()+(0), COLUMN()+(-2), 1))*INDIRECT(ADDRESS(ROW()+(0), COLUMN()+(-1), 1)), 0)</f>
        <v>4.70822e+006</v>
      </c>
    </row>
    <row r="12" spans="1:7" ht="13.50" thickBot="1" customHeight="1">
      <c r="A12" s="1" t="s">
        <v>18</v>
      </c>
      <c r="B12" s="1"/>
      <c r="C12" s="10" t="s">
        <v>19</v>
      </c>
      <c r="D12" s="1" t="s">
        <v>20</v>
      </c>
      <c r="E12" s="13">
        <v>1</v>
      </c>
      <c r="F12" s="14">
        <v>14926</v>
      </c>
      <c r="G12" s="14">
        <f ca="1">ROUND(INDIRECT(ADDRESS(ROW()+(0), COLUMN()+(-2), 1))*INDIRECT(ADDRESS(ROW()+(0), COLUMN()+(-1), 1)), 0)</f>
        <v>14.926</v>
      </c>
    </row>
    <row r="13" spans="1:7" ht="13.50" thickBot="1" customHeight="1">
      <c r="A13" s="15"/>
      <c r="B13" s="15"/>
      <c r="C13" s="15"/>
      <c r="D13" s="15"/>
      <c r="E13" s="9" t="s">
        <v>21</v>
      </c>
      <c r="F13" s="9"/>
      <c r="G13" s="17">
        <f ca="1">ROUND(SUM(INDIRECT(ADDRESS(ROW()+(-1), COLUMN()+(0), 1)),INDIRECT(ADDRESS(ROW()+(-2), COLUMN()+(0), 1)),INDIRECT(ADDRESS(ROW()+(-3), COLUMN()+(0), 1))), 0)</f>
        <v>1.7077e+008</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3.588</v>
      </c>
      <c r="F15" s="12">
        <v>68579</v>
      </c>
      <c r="G15" s="12">
        <f ca="1">ROUND(INDIRECT(ADDRESS(ROW()+(0), COLUMN()+(-2), 1))*INDIRECT(ADDRESS(ROW()+(0), COLUMN()+(-1), 1)), 0)</f>
        <v>246.06</v>
      </c>
    </row>
    <row r="16" spans="1:7" ht="13.50" thickBot="1" customHeight="1">
      <c r="A16" s="1" t="s">
        <v>26</v>
      </c>
      <c r="B16" s="1"/>
      <c r="C16" s="10" t="s">
        <v>27</v>
      </c>
      <c r="D16" s="1" t="s">
        <v>28</v>
      </c>
      <c r="E16" s="13">
        <v>3.588</v>
      </c>
      <c r="F16" s="14">
        <v>42708</v>
      </c>
      <c r="G16" s="14">
        <f ca="1">ROUND(INDIRECT(ADDRESS(ROW()+(0), COLUMN()+(-2), 1))*INDIRECT(ADDRESS(ROW()+(0), COLUMN()+(-1), 1)), 0)</f>
        <v>153.236</v>
      </c>
    </row>
    <row r="17" spans="1:7" ht="13.50" thickBot="1" customHeight="1">
      <c r="A17" s="15"/>
      <c r="B17" s="15"/>
      <c r="C17" s="15"/>
      <c r="D17" s="15"/>
      <c r="E17" s="9" t="s">
        <v>29</v>
      </c>
      <c r="F17" s="9"/>
      <c r="G17" s="17">
        <f ca="1">ROUND(SUM(INDIRECT(ADDRESS(ROW()+(-1), COLUMN()+(0), 1)),INDIRECT(ADDRESS(ROW()+(-2), COLUMN()+(0), 1))), 0)</f>
        <v>399.296</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0)</f>
        <v>1.71169e+008</v>
      </c>
      <c r="G19" s="14">
        <f ca="1">ROUND(INDIRECT(ADDRESS(ROW()+(0), COLUMN()+(-2), 1))*INDIRECT(ADDRESS(ROW()+(0), COLUMN()+(-1), 1))/100, 0)</f>
        <v>3.42338e+006</v>
      </c>
    </row>
    <row r="20" spans="1:7" ht="13.50" thickBot="1" customHeight="1">
      <c r="A20" s="21" t="s">
        <v>33</v>
      </c>
      <c r="B20" s="21"/>
      <c r="C20" s="22"/>
      <c r="D20" s="23"/>
      <c r="E20" s="24" t="s">
        <v>34</v>
      </c>
      <c r="F20" s="25"/>
      <c r="G20" s="26">
        <f ca="1">ROUND(SUM(INDIRECT(ADDRESS(ROW()+(-1), COLUMN()+(0), 1)),INDIRECT(ADDRESS(ROW()+(-3), COLUMN()+(0), 1)),INDIRECT(ADDRESS(ROW()+(-7), COLUMN()+(0), 1))), 0)</f>
        <v>1.74592e+008</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