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<sst xmlns="http://schemas.openxmlformats.org/spreadsheetml/2006/main" count="131" uniqueCount="131">
  <si>
    <t xml:space="preserve"/>
  </si>
  <si>
    <t xml:space="preserve">IEI010</t>
  </si>
  <si>
    <t xml:space="preserve">Ud</t>
  </si>
  <si>
    <t xml:space="preserve">Red de distribución interior en vivienda de edificio multifamiliar.</t>
  </si>
  <si>
    <r>
      <rPr>
        <sz val="8.25"/>
        <color rgb="FF000000"/>
        <rFont val="Arial"/>
        <family val="2"/>
      </rPr>
      <t xml:space="preserve">Red eléctrica de distribución interior de una vivienda de edificio multifamiliar con electrificación elevada, con las siguientes estancias: vestíbulo, pasillo, comedor, dormitorio doble, 2 dormitorios sencillos, baño, aseo, cocina, galería, terraza, compuesta de: cuadro general de mando y protección; circuitos interiores con cableado bajo tubo protector de PVC flexible: C1, C2, C3, C4, C5, C12 del tipo C5;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</si>
  <si>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</si>
  <si>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</si>
  <si>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</si>
  <si>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</si>
  <si>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</si>
  <si>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</si>
  <si>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</si>
  <si>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</si>
  <si>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</si>
  <si>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</si>
  <si>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</si>
  <si>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</si>
  <si>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</si>
  <si>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</si>
  <si>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</si>
  <si>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</si>
  <si>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</si>
  <si>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</si>
  <si>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</si>
  <si>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</si>
  <si>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</si>
  <si>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</si>
  <si>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</si>
  <si>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</si>
  <si>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</si>
  <si>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</si>
  <si>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</si>
  <si>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</si>
  <si>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</si>
  <si>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</si>
  <si>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</si>
  <si>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</si>
  <si>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</si>
  <si>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</si>
  <si>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</si>
  <si>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</si>
  <si>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</si>
  <si>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</si>
  <si>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</si>
  <si>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</si>
  <si>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</si>
  <si>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</si>
  <si>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ramal 45° simple para empotrar de 105x105 mm, con grado de protección normal, regletas de conexión y tapa de registro.</t>
  </si>
  <si>
    <t xml:space="preserve">mt35caj020b</t>
  </si>
  <si>
    <t xml:space="preserve">Ud</t>
  </si>
  <si>
    <t xml:space="preserve">Caja de ramal 45° simple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</si>
  <si>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</si>
  <si>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</si>
  <si>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</si>
  <si>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</si>
  <si>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</si>
  <si>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</si>
  <si>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</si>
  <si>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</si>
  <si>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</si>
  <si>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</si>
  <si>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</si>
  <si>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</si>
  <si>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</si>
  <si>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</si>
  <si>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</si>
  <si>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</si>
  <si>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</si>
  <si>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</si>
  <si>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</si>
  <si>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</si>
  <si>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</si>
  <si>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</si>
  <si>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</si>
  <si>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</si>
  <si>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</si>
  <si>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</si>
  <si>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</si>
  <si>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</si>
  <si>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</si>
  <si>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</si>
  <si>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</si>
  <si>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</si>
  <si>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</si>
  <si>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</si>
  <si>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</si>
  <si>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</si>
  <si>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</si>
  <si>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</si>
  <si>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</si>
  <si>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</si>
  <si>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</si>
  <si>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</si>
  <si>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</si>
  <si>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</si>
  <si>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</si>
  <si>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</si>
  <si>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</si>
  <si>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</si>
  <si>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</si>
  <si>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</si>
  <si>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 de corriente de 16 A 2P+T, gama básica, con tapa y marco de 1 elemento de color blanco y embellecedor de color blanco.</t>
  </si>
  <si>
    <t xml:space="preserve">mt33seg127a</t>
  </si>
  <si>
    <t xml:space="preserve">Ud</t>
  </si>
  <si>
    <t xml:space="preserve">Base de toma de corriente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</si>
  <si>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</si>
  <si>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</si>
  <si>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</si>
  <si>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</si>
  <si>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</si>
  <si>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toma de corriente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</si>
  <si>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</si>
  <si>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</si>
  <si>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toma de corriente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</si>
  <si>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</si>
  <si>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</si>
  <si>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</si>
  <si>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</si>
  <si>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</si>
  <si>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</si>
  <si>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</si>
  <si>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</si>
  <si>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</si>
  <si>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</si>
  <si>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</si>
  <si>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</si>
  <si>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</si>
  <si>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</si>
  <si>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</si>
  <si>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950.742G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</si>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</sst>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49" customWidth="1"/>
    <col min="6" max="6" width="12.07" customWidth="1"/>
    <col min="7" max="7" width="11.9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288027</v>
      </c>
      <c r="H10" s="12">
        <f ca="1">ROUND(INDIRECT(ADDRESS(ROW()+(0), COLUMN()+(-2), 1))*INDIRECT(ADDRESS(ROW()+(0), COLUMN()+(-1), 1)), 0)</f>
        <v>288.027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433087</v>
      </c>
      <c r="H11" s="12">
        <f ca="1">ROUND(INDIRECT(ADDRESS(ROW()+(0), COLUMN()+(-2), 1))*INDIRECT(ADDRESS(ROW()+(0), COLUMN()+(-1), 1)), 0)</f>
        <v>433.087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939555</v>
      </c>
      <c r="H12" s="12">
        <f ca="1">ROUND(INDIRECT(ADDRESS(ROW()+(0), COLUMN()+(-2), 1))*INDIRECT(ADDRESS(ROW()+(0), COLUMN()+(-1), 1)), 0)</f>
        <v>939.555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964879</v>
      </c>
      <c r="H13" s="12">
        <f ca="1">ROUND(INDIRECT(ADDRESS(ROW()+(0), COLUMN()+(-2), 1))*INDIRECT(ADDRESS(ROW()+(0), COLUMN()+(-1), 1)), 0)</f>
        <v>1.92976e+006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127993</v>
      </c>
      <c r="H14" s="12">
        <f ca="1">ROUND(INDIRECT(ADDRESS(ROW()+(0), COLUMN()+(-2), 1))*INDIRECT(ADDRESS(ROW()+(0), COLUMN()+(-1), 1)), 0)</f>
        <v>127.993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130292</v>
      </c>
      <c r="H15" s="12">
        <f ca="1">ROUND(INDIRECT(ADDRESS(ROW()+(0), COLUMN()+(-2), 1))*INDIRECT(ADDRESS(ROW()+(0), COLUMN()+(-1), 1)), 0)</f>
        <v>390.876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139904</v>
      </c>
      <c r="H16" s="12">
        <f ca="1">ROUND(INDIRECT(ADDRESS(ROW()+(0), COLUMN()+(-2), 1))*INDIRECT(ADDRESS(ROW()+(0), COLUMN()+(-1), 1)), 0)</f>
        <v>139.904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144920</v>
      </c>
      <c r="H17" s="12">
        <f ca="1">ROUND(INDIRECT(ADDRESS(ROW()+(0), COLUMN()+(-2), 1))*INDIRECT(ADDRESS(ROW()+(0), COLUMN()+(-1), 1)), 0)</f>
        <v>144.92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119.52</v>
      </c>
      <c r="G18" s="12">
        <v>3794</v>
      </c>
      <c r="H18" s="12">
        <f ca="1">ROUND(INDIRECT(ADDRESS(ROW()+(0), COLUMN()+(-2), 1))*INDIRECT(ADDRESS(ROW()+(0), COLUMN()+(-1), 1)), 0)</f>
        <v>453.459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149.4</v>
      </c>
      <c r="G19" s="12">
        <v>4294</v>
      </c>
      <c r="H19" s="12">
        <f ca="1">ROUND(INDIRECT(ADDRESS(ROW()+(0), COLUMN()+(-2), 1))*INDIRECT(ADDRESS(ROW()+(0), COLUMN()+(-1), 1)), 0)</f>
        <v>641.524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8.3</v>
      </c>
      <c r="G20" s="12">
        <v>5692</v>
      </c>
      <c r="H20" s="12">
        <f ca="1">ROUND(INDIRECT(ADDRESS(ROW()+(0), COLUMN()+(-2), 1))*INDIRECT(ADDRESS(ROW()+(0), COLUMN()+(-1), 1)), 0)</f>
        <v>47.244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7</v>
      </c>
      <c r="G21" s="12">
        <v>18426</v>
      </c>
      <c r="H21" s="12">
        <f ca="1">ROUND(INDIRECT(ADDRESS(ROW()+(0), COLUMN()+(-2), 1))*INDIRECT(ADDRESS(ROW()+(0), COLUMN()+(-1), 1)), 0)</f>
        <v>128.982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23573</v>
      </c>
      <c r="H22" s="12">
        <f ca="1">ROUND(INDIRECT(ADDRESS(ROW()+(0), COLUMN()+(-2), 1))*INDIRECT(ADDRESS(ROW()+(0), COLUMN()+(-1), 1)), 0)</f>
        <v>70.719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39</v>
      </c>
      <c r="G23" s="12">
        <v>1750</v>
      </c>
      <c r="H23" s="12">
        <f ca="1">ROUND(INDIRECT(ADDRESS(ROW()+(0), COLUMN()+(-2), 1))*INDIRECT(ADDRESS(ROW()+(0), COLUMN()+(-1), 1)), 0)</f>
        <v>68.25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2162</v>
      </c>
      <c r="H24" s="12">
        <f ca="1">ROUND(INDIRECT(ADDRESS(ROW()+(0), COLUMN()+(-2), 1))*INDIRECT(ADDRESS(ROW()+(0), COLUMN()+(-1), 1)), 0)</f>
        <v>36.754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20691</v>
      </c>
      <c r="H25" s="12">
        <f ca="1">ROUND(INDIRECT(ADDRESS(ROW()+(0), COLUMN()+(-2), 1))*INDIRECT(ADDRESS(ROW()+(0), COLUMN()+(-1), 1)), 0)</f>
        <v>20.691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432</v>
      </c>
      <c r="G26" s="12">
        <v>4118</v>
      </c>
      <c r="H26" s="12">
        <f ca="1">ROUND(INDIRECT(ADDRESS(ROW()+(0), COLUMN()+(-2), 1))*INDIRECT(ADDRESS(ROW()+(0), COLUMN()+(-1), 1)), 0)</f>
        <v>1.77898e+006</v>
      </c>
    </row>
    <row r="27" spans="1:8" ht="45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360</v>
      </c>
      <c r="G27" s="12">
        <v>6763</v>
      </c>
      <c r="H27" s="12">
        <f ca="1">ROUND(INDIRECT(ADDRESS(ROW()+(0), COLUMN()+(-2), 1))*INDIRECT(ADDRESS(ROW()+(0), COLUMN()+(-1), 1)), 0)</f>
        <v>2.43468e+006</v>
      </c>
    </row>
    <row r="28" spans="1:8" ht="45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30</v>
      </c>
      <c r="G28" s="12">
        <v>15997</v>
      </c>
      <c r="H28" s="12">
        <f ca="1">ROUND(INDIRECT(ADDRESS(ROW()+(0), COLUMN()+(-2), 1))*INDIRECT(ADDRESS(ROW()+(0), COLUMN()+(-1), 1)), 0)</f>
        <v>479.91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54</v>
      </c>
      <c r="G29" s="12">
        <v>10881</v>
      </c>
      <c r="H29" s="12">
        <f ca="1">ROUND(INDIRECT(ADDRESS(ROW()+(0), COLUMN()+(-2), 1))*INDIRECT(ADDRESS(ROW()+(0), COLUMN()+(-1), 1)), 0)</f>
        <v>587.574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63</v>
      </c>
      <c r="G30" s="12">
        <v>6763</v>
      </c>
      <c r="H30" s="12">
        <f ca="1">ROUND(INDIRECT(ADDRESS(ROW()+(0), COLUMN()+(-2), 1))*INDIRECT(ADDRESS(ROW()+(0), COLUMN()+(-1), 1)), 0)</f>
        <v>426.069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63</v>
      </c>
      <c r="G31" s="12">
        <v>6763</v>
      </c>
      <c r="H31" s="12">
        <f ca="1">ROUND(INDIRECT(ADDRESS(ROW()+(0), COLUMN()+(-2), 1))*INDIRECT(ADDRESS(ROW()+(0), COLUMN()+(-1), 1)), 0)</f>
        <v>426.069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7</v>
      </c>
      <c r="G32" s="12">
        <v>60111</v>
      </c>
      <c r="H32" s="12">
        <f ca="1">ROUND(INDIRECT(ADDRESS(ROW()+(0), COLUMN()+(-2), 1))*INDIRECT(ADDRESS(ROW()+(0), COLUMN()+(-1), 1)), 0)</f>
        <v>420.777</v>
      </c>
    </row>
    <row r="33" spans="1:8" ht="24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2</v>
      </c>
      <c r="G33" s="12">
        <v>92463</v>
      </c>
      <c r="H33" s="12">
        <f ca="1">ROUND(INDIRECT(ADDRESS(ROW()+(0), COLUMN()+(-2), 1))*INDIRECT(ADDRESS(ROW()+(0), COLUMN()+(-1), 1)), 0)</f>
        <v>184.926</v>
      </c>
    </row>
    <row r="34" spans="1:8" ht="24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</v>
      </c>
      <c r="G34" s="12">
        <v>109038</v>
      </c>
      <c r="H34" s="12">
        <f ca="1">ROUND(INDIRECT(ADDRESS(ROW()+(0), COLUMN()+(-2), 1))*INDIRECT(ADDRESS(ROW()+(0), COLUMN()+(-1), 1)), 0)</f>
        <v>109.038</v>
      </c>
    </row>
    <row r="35" spans="1:8" ht="24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12</v>
      </c>
      <c r="G35" s="12">
        <v>64005</v>
      </c>
      <c r="H35" s="12">
        <f ca="1">ROUND(INDIRECT(ADDRESS(ROW()+(0), COLUMN()+(-2), 1))*INDIRECT(ADDRESS(ROW()+(0), COLUMN()+(-1), 1)), 0)</f>
        <v>768.06</v>
      </c>
    </row>
    <row r="36" spans="1:8" ht="24.0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</v>
      </c>
      <c r="G36" s="12">
        <v>117725</v>
      </c>
      <c r="H36" s="12">
        <f ca="1">ROUND(INDIRECT(ADDRESS(ROW()+(0), COLUMN()+(-2), 1))*INDIRECT(ADDRESS(ROW()+(0), COLUMN()+(-1), 1)), 0)</f>
        <v>117.725</v>
      </c>
    </row>
    <row r="37" spans="1:8" ht="24.0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1</v>
      </c>
      <c r="G37" s="12">
        <v>67700</v>
      </c>
      <c r="H37" s="12">
        <f ca="1">ROUND(INDIRECT(ADDRESS(ROW()+(0), COLUMN()+(-2), 1))*INDIRECT(ADDRESS(ROW()+(0), COLUMN()+(-1), 1)), 0)</f>
        <v>67.7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1</v>
      </c>
      <c r="G38" s="12">
        <v>213184</v>
      </c>
      <c r="H38" s="12">
        <f ca="1">ROUND(INDIRECT(ADDRESS(ROW()+(0), COLUMN()+(-2), 1))*INDIRECT(ADDRESS(ROW()+(0), COLUMN()+(-1), 1)), 0)</f>
        <v>213.184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27</v>
      </c>
      <c r="G39" s="12">
        <v>64005</v>
      </c>
      <c r="H39" s="12">
        <f ca="1">ROUND(INDIRECT(ADDRESS(ROW()+(0), COLUMN()+(-2), 1))*INDIRECT(ADDRESS(ROW()+(0), COLUMN()+(-1), 1)), 0)</f>
        <v>1.72814e+006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3</v>
      </c>
      <c r="G40" s="12">
        <v>35062</v>
      </c>
      <c r="H40" s="12">
        <f ca="1">ROUND(INDIRECT(ADDRESS(ROW()+(0), COLUMN()+(-2), 1))*INDIRECT(ADDRESS(ROW()+(0), COLUMN()+(-1), 1)), 0)</f>
        <v>105.186</v>
      </c>
    </row>
    <row r="41" spans="1:8" ht="13.5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</v>
      </c>
      <c r="G41" s="12">
        <v>68249</v>
      </c>
      <c r="H41" s="12">
        <f ca="1">ROUND(INDIRECT(ADDRESS(ROW()+(0), COLUMN()+(-2), 1))*INDIRECT(ADDRESS(ROW()+(0), COLUMN()+(-1), 1)), 0)</f>
        <v>68.249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1</v>
      </c>
      <c r="G42" s="12">
        <v>120950</v>
      </c>
      <c r="H42" s="12">
        <f ca="1">ROUND(INDIRECT(ADDRESS(ROW()+(0), COLUMN()+(-2), 1))*INDIRECT(ADDRESS(ROW()+(0), COLUMN()+(-1), 1)), 0)</f>
        <v>120.95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2</v>
      </c>
      <c r="G43" s="12">
        <v>99652</v>
      </c>
      <c r="H43" s="12">
        <f ca="1">ROUND(INDIRECT(ADDRESS(ROW()+(0), COLUMN()+(-2), 1))*INDIRECT(ADDRESS(ROW()+(0), COLUMN()+(-1), 1)), 0)</f>
        <v>199.304</v>
      </c>
    </row>
    <row r="44" spans="1:8" ht="13.5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3">
        <v>4</v>
      </c>
      <c r="G44" s="14">
        <v>15235</v>
      </c>
      <c r="H44" s="14">
        <f ca="1">ROUND(INDIRECT(ADDRESS(ROW()+(0), COLUMN()+(-2), 1))*INDIRECT(ADDRESS(ROW()+(0), COLUMN()+(-1), 1)), 0)</f>
        <v>60.94</v>
      </c>
    </row>
    <row r="45" spans="1:8" ht="13.50" thickBot="1" customHeight="1">
      <c r="A45" s="15"/>
      <c r="B45" s="15"/>
      <c r="C45" s="15"/>
      <c r="D45" s="15"/>
      <c r="E45" s="15"/>
      <c r="F45" s="9" t="s">
        <v>117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1))), 0)</f>
        <v>1.61592e+007</v>
      </c>
    </row>
    <row r="46" spans="1:8" ht="13.50" thickBot="1" customHeight="1">
      <c r="A46" s="15">
        <v>2</v>
      </c>
      <c r="B46" s="15"/>
      <c r="C46" s="15"/>
      <c r="D46" s="15"/>
      <c r="E46" s="18" t="s">
        <v>118</v>
      </c>
      <c r="F46" s="18"/>
      <c r="G46" s="15"/>
      <c r="H46" s="15"/>
    </row>
    <row r="47" spans="1:8" ht="13.50" thickBot="1" customHeight="1">
      <c r="A47" s="1" t="s">
        <v>119</v>
      </c>
      <c r="B47" s="1"/>
      <c r="C47" s="1"/>
      <c r="D47" s="10" t="s">
        <v>120</v>
      </c>
      <c r="E47" s="1" t="s">
        <v>121</v>
      </c>
      <c r="F47" s="11">
        <v>22.31</v>
      </c>
      <c r="G47" s="12">
        <v>68579</v>
      </c>
      <c r="H47" s="12">
        <f ca="1">ROUND(INDIRECT(ADDRESS(ROW()+(0), COLUMN()+(-2), 1))*INDIRECT(ADDRESS(ROW()+(0), COLUMN()+(-1), 1)), 0)</f>
        <v>1.52999e+006</v>
      </c>
    </row>
    <row r="48" spans="1:8" ht="13.50" thickBot="1" customHeight="1">
      <c r="A48" s="1" t="s">
        <v>122</v>
      </c>
      <c r="B48" s="1"/>
      <c r="C48" s="1"/>
      <c r="D48" s="10" t="s">
        <v>123</v>
      </c>
      <c r="E48" s="1" t="s">
        <v>124</v>
      </c>
      <c r="F48" s="13">
        <v>22.31</v>
      </c>
      <c r="G48" s="14">
        <v>42708</v>
      </c>
      <c r="H48" s="14">
        <f ca="1">ROUND(INDIRECT(ADDRESS(ROW()+(0), COLUMN()+(-2), 1))*INDIRECT(ADDRESS(ROW()+(0), COLUMN()+(-1), 1)), 0)</f>
        <v>952.815</v>
      </c>
    </row>
    <row r="49" spans="1:8" ht="13.50" thickBot="1" customHeight="1">
      <c r="A49" s="15"/>
      <c r="B49" s="15"/>
      <c r="C49" s="15"/>
      <c r="D49" s="15"/>
      <c r="E49" s="15"/>
      <c r="F49" s="9" t="s">
        <v>125</v>
      </c>
      <c r="G49" s="9"/>
      <c r="H49" s="17">
        <f ca="1">ROUND(SUM(INDIRECT(ADDRESS(ROW()+(-1), COLUMN()+(0), 1)),INDIRECT(ADDRESS(ROW()+(-2), COLUMN()+(0), 1))), 0)</f>
        <v>2.4828e+006</v>
      </c>
    </row>
    <row r="50" spans="1:8" ht="13.50" thickBot="1" customHeight="1">
      <c r="A50" s="15">
        <v>3</v>
      </c>
      <c r="B50" s="15"/>
      <c r="C50" s="15"/>
      <c r="D50" s="15"/>
      <c r="E50" s="18" t="s">
        <v>126</v>
      </c>
      <c r="F50" s="18"/>
      <c r="G50" s="15"/>
      <c r="H50" s="15"/>
    </row>
    <row r="51" spans="1:8" ht="13.50" thickBot="1" customHeight="1">
      <c r="A51" s="19"/>
      <c r="B51" s="19"/>
      <c r="C51" s="19"/>
      <c r="D51" s="20" t="s">
        <v>127</v>
      </c>
      <c r="E51" s="19" t="s">
        <v>128</v>
      </c>
      <c r="F51" s="13">
        <v>2</v>
      </c>
      <c r="G51" s="14">
        <f ca="1">ROUND(SUM(INDIRECT(ADDRESS(ROW()+(-2), COLUMN()+(1), 1)),INDIRECT(ADDRESS(ROW()+(-6), COLUMN()+(1), 1))), 0)</f>
        <v>1.8642e+007</v>
      </c>
      <c r="H51" s="14">
        <f ca="1">ROUND(INDIRECT(ADDRESS(ROW()+(0), COLUMN()+(-2), 1))*INDIRECT(ADDRESS(ROW()+(0), COLUMN()+(-1), 1))/100, 0)</f>
        <v>372.84</v>
      </c>
    </row>
    <row r="52" spans="1:8" ht="13.50" thickBot="1" customHeight="1">
      <c r="A52" s="21" t="s">
        <v>129</v>
      </c>
      <c r="B52" s="21"/>
      <c r="C52" s="21"/>
      <c r="D52" s="22"/>
      <c r="E52" s="23"/>
      <c r="F52" s="24" t="s">
        <v>130</v>
      </c>
      <c r="G52" s="25"/>
      <c r="H52" s="26">
        <f ca="1">ROUND(SUM(INDIRECT(ADDRESS(ROW()+(-1), COLUMN()+(0), 1)),INDIRECT(ADDRESS(ROW()+(-3), COLUMN()+(0), 1)),INDIRECT(ADDRESS(ROW()+(-7), COLUMN()+(0), 1))), 0)</f>
        <v>1.90148e+007</v>
      </c>
    </row>
  </sheetData>
  <mergeCells count="5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C48"/>
    <mergeCell ref="A49:C49"/>
    <mergeCell ref="F49:G49"/>
    <mergeCell ref="A50:C50"/>
    <mergeCell ref="E50:F50"/>
    <mergeCell ref="A51:C51"/>
    <mergeCell ref="A52:E52"/>
    <mergeCell ref="F52:G52"/>
  </mergeCells>
  <pageMargins left="0.147638" right="0.147638" top="0.206693" bottom="0.206693" header="0.0" footer="0.0"/>
  <pageSetup paperSize="9" orientation="portrait"/>
  <rowBreaks count="0" manualBreakCount="0">
    </rowBreaks>
</worksheet>
</file>