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<sst xmlns="http://schemas.openxmlformats.org/spreadsheetml/2006/main" count="43" uniqueCount="43">
  <si>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</si>
  <si>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IFA005</t>
  </si>
  <si>
    <t xml:space="preserve">m</t>
  </si>
  <si>
    <t xml:space="preserve">Acometida de abastecimiento de agua potable.</t>
  </si>
  <si>
    <r>
      <rPr>
        <sz val="8.25"/>
        <color rgb="FF000000"/>
        <rFont val="Arial"/>
        <family val="2"/>
      </rPr>
      <t xml:space="preserve">Acometida enterrada para abastecimiento de agua potable de tubo de polietileno PE 100, de 32 mm de diámetro exterior, PN=10 atm y 2 mm de espesor, colocada sobre colchón de arena de 15 cm de espesor, en el fondo de la zanja previamente excavada, debidamente compactada y nivelada con pisón vibrante de guiado manual, relleno lateral compactando hasta los riñones y posterior relleno con la misma arena hasta 10 cm por encima de la generatriz superior de la tubería. Incluso, accesorios y piezas especiales. El precio no incluye el levantado del firme existente, la excavación, el relleno principal ni la reposición posterior del firme.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</si>
  <si>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</si>
  <si>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</si>
  <si>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</si>
  <si>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</si>
  <si>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</si>
  <si>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</si>
  <si>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</si>
  <si>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</si>
  <si>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</si>
  <si>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</si>
  <si>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mt37tpa011c</t>
  </si>
  <si>
    <t xml:space="preserve">m</t>
  </si>
  <si>
    <t xml:space="preserve">Acometida de polietileno PE 100, de 32 mm de diámetro exterior, PN=10 atm y 2 mm de espesor, incluso accesorios de conexión y piezas especiales.</t>
  </si>
  <si>
    <t xml:space="preserve">Subtotal materiales:</t>
  </si>
  <si>
    <t xml:space="preserve">Equipo y maquinaria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</si>
  <si>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</si>
  <si>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</si>
  <si>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</si>
  <si>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</si>
  <si>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</si>
  <si>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</si>
  <si>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</si>
  <si>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</si>
  <si>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</si>
  <si>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</si>
  <si>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</si>
  <si>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</si>
  <si>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</si>
  <si>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</si>
  <si>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</si>
  <si>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</si>
  <si>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</si>
  <si>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</si>
  <si>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</si>
  <si>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</si>
  <si>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</si>
  <si>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6.284G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</si>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</sst>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0.85" customWidth="1"/>
    <col min="4" max="4" width="6.80" customWidth="1"/>
    <col min="5" max="5" width="69.87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0.112</v>
      </c>
      <c r="G10" s="12">
        <v>84317</v>
      </c>
      <c r="H10" s="12">
        <f ca="1">ROUND(INDIRECT(ADDRESS(ROW()+(0), COLUMN()+(-2), 1))*INDIRECT(ADDRESS(ROW()+(0), COLUMN()+(-1), 1)), 0)</f>
        <v>9.444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12147</v>
      </c>
      <c r="H11" s="14">
        <f ca="1">ROUND(INDIRECT(ADDRESS(ROW()+(0), COLUMN()+(-2), 1))*INDIRECT(ADDRESS(ROW()+(0), COLUMN()+(-1), 1)), 0)</f>
        <v>12.147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21.591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0.402</v>
      </c>
      <c r="G14" s="14">
        <v>22084</v>
      </c>
      <c r="H14" s="14">
        <f ca="1">ROUND(INDIRECT(ADDRESS(ROW()+(0), COLUMN()+(-2), 1))*INDIRECT(ADDRESS(ROW()+(0), COLUMN()+(-1), 1)), 0)</f>
        <v>8.878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8.878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0.371</v>
      </c>
      <c r="G17" s="12">
        <v>66739</v>
      </c>
      <c r="H17" s="12">
        <f ca="1">ROUND(INDIRECT(ADDRESS(ROW()+(0), COLUMN()+(-2), 1))*INDIRECT(ADDRESS(ROW()+(0), COLUMN()+(-1), 1)), 0)</f>
        <v>24.76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0.391</v>
      </c>
      <c r="G18" s="12">
        <v>41173</v>
      </c>
      <c r="H18" s="12">
        <f ca="1">ROUND(INDIRECT(ADDRESS(ROW()+(0), COLUMN()+(-2), 1))*INDIRECT(ADDRESS(ROW()+(0), COLUMN()+(-1), 1)), 0)</f>
        <v>16.099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0.445</v>
      </c>
      <c r="G19" s="12">
        <v>68579</v>
      </c>
      <c r="H19" s="12">
        <f ca="1">ROUND(INDIRECT(ADDRESS(ROW()+(0), COLUMN()+(-2), 1))*INDIRECT(ADDRESS(ROW()+(0), COLUMN()+(-1), 1)), 0)</f>
        <v>30.517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0.445</v>
      </c>
      <c r="G20" s="14">
        <v>42708</v>
      </c>
      <c r="H20" s="14">
        <f ca="1">ROUND(INDIRECT(ADDRESS(ROW()+(0), COLUMN()+(-2), 1))*INDIRECT(ADDRESS(ROW()+(0), COLUMN()+(-1), 1)), 0)</f>
        <v>19.005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0)</f>
        <v>90.381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4</v>
      </c>
      <c r="G23" s="14">
        <f ca="1">ROUND(SUM(INDIRECT(ADDRESS(ROW()+(-2), COLUMN()+(1), 1)),INDIRECT(ADDRESS(ROW()+(-8), COLUMN()+(1), 1)),INDIRECT(ADDRESS(ROW()+(-11), COLUMN()+(1), 1))), 0)</f>
        <v>120.85</v>
      </c>
      <c r="H23" s="14">
        <f ca="1">ROUND(INDIRECT(ADDRESS(ROW()+(0), COLUMN()+(-2), 1))*INDIRECT(ADDRESS(ROW()+(0), COLUMN()+(-1), 1))/100, 0)</f>
        <v>4.834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1)),INDIRECT(ADDRESS(ROW()+(-9), COLUMN()+(0), 1)),INDIRECT(ADDRESS(ROW()+(-12), COLUMN()+(0), 1))), 0)</f>
        <v>125.684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