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<sst xmlns="http://schemas.openxmlformats.org/spreadsheetml/2006/main" count="50" uniqueCount="50">
  <si>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</si>
  <si>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IFW070</t>
  </si>
  <si>
    <t xml:space="preserve">Ud</t>
  </si>
  <si>
    <t xml:space="preserve">Registro.</t>
  </si>
  <si>
    <r>
      <rPr>
        <sz val="8.25"/>
        <color rgb="FF000000"/>
        <rFont val="Arial"/>
        <family val="2"/>
      </rPr>
      <t xml:space="preserve">Suministro y montaje de registro enterrada, de dimensiones interiores 30x30x30, prefabricada de polipropileno, sobre solera de hormigón masivo fck 200, HM-20/B/20/I de 15 cm de espesor, con tapa prefabricada de PVC, para alojamiento de la válvula; previa excavación con medios manuales y posterior relleno del trasdós con material granular.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</si>
  <si>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</si>
  <si>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</si>
  <si>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</si>
  <si>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</si>
  <si>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</si>
  <si>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</si>
  <si>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</si>
  <si>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mt10hmf130nwd</t>
  </si>
  <si>
    <t xml:space="preserve">m³</t>
  </si>
  <si>
    <t xml:space="preserve">Hormigón masivo fck 200, tipo HM-20/B/19/I, elaborado en planta.</t>
  </si>
  <si>
    <t xml:space="preserve">mt11arp100a</t>
  </si>
  <si>
    <t xml:space="preserve">Ud</t>
  </si>
  <si>
    <t xml:space="preserve">Registro de polipropileno, 30x30x30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</si>
  <si>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</si>
  <si>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</si>
  <si>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</si>
  <si>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</si>
  <si>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</si>
  <si>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</si>
  <si>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</si>
  <si>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</si>
  <si>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</si>
  <si>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</si>
  <si>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</si>
  <si>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</si>
  <si>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mt11arp050c</t>
  </si>
  <si>
    <t xml:space="preserve">Ud</t>
  </si>
  <si>
    <t xml:space="preserve">Tapa de PVC, para registros de plomería de 30x30 cm, con cierre hermético al paso de los olores mefíticos.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</si>
  <si>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</si>
  <si>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</si>
  <si>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</si>
  <si>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</si>
  <si>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</si>
  <si>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</si>
  <si>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</si>
  <si>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</si>
  <si>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</si>
  <si>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</si>
  <si>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</si>
  <si>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</si>
  <si>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</si>
  <si>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</si>
  <si>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</si>
  <si>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49.540G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</si>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</sst>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36" customWidth="1"/>
    <col min="4" max="4" width="7.65" customWidth="1"/>
    <col min="5" max="5" width="70.72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0.054</v>
      </c>
      <c r="G10" s="12">
        <v>788653</v>
      </c>
      <c r="H10" s="12">
        <f ca="1">ROUND(INDIRECT(ADDRESS(ROW()+(0), COLUMN()+(-2), 1))*INDIRECT(ADDRESS(ROW()+(0), COLUMN()+(-1), 1)), 0)</f>
        <v>42.587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519130</v>
      </c>
      <c r="H11" s="12">
        <f ca="1">ROUND(INDIRECT(ADDRESS(ROW()+(0), COLUMN()+(-2), 1))*INDIRECT(ADDRESS(ROW()+(0), COLUMN()+(-1), 1)), 0)</f>
        <v>519.13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0.006</v>
      </c>
      <c r="G12" s="12">
        <v>9226</v>
      </c>
      <c r="H12" s="12">
        <f ca="1">ROUND(INDIRECT(ADDRESS(ROW()+(0), COLUMN()+(-2), 1))*INDIRECT(ADDRESS(ROW()+(0), COLUMN()+(-1), 1)), 0)</f>
        <v>55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0.01</v>
      </c>
      <c r="G13" s="12">
        <v>106133</v>
      </c>
      <c r="H13" s="12">
        <f ca="1">ROUND(INDIRECT(ADDRESS(ROW()+(0), COLUMN()+(-2), 1))*INDIRECT(ADDRESS(ROW()+(0), COLUMN()+(-1), 1)), 0)</f>
        <v>1.061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3.038</v>
      </c>
      <c r="G14" s="12">
        <v>1181</v>
      </c>
      <c r="H14" s="12">
        <f ca="1">ROUND(INDIRECT(ADDRESS(ROW()+(0), COLUMN()+(-2), 1))*INDIRECT(ADDRESS(ROW()+(0), COLUMN()+(-1), 1)), 0)</f>
        <v>3.588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0.061</v>
      </c>
      <c r="G15" s="12">
        <v>7381</v>
      </c>
      <c r="H15" s="12">
        <f ca="1">ROUND(INDIRECT(ADDRESS(ROW()+(0), COLUMN()+(-2), 1))*INDIRECT(ADDRESS(ROW()+(0), COLUMN()+(-1), 1)), 0)</f>
        <v>450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</v>
      </c>
      <c r="G16" s="12">
        <v>317629</v>
      </c>
      <c r="H16" s="12">
        <f ca="1">ROUND(INDIRECT(ADDRESS(ROW()+(0), COLUMN()+(-2), 1))*INDIRECT(ADDRESS(ROW()+(0), COLUMN()+(-1), 1)), 0)</f>
        <v>317.629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0.174</v>
      </c>
      <c r="G17" s="14">
        <v>67807</v>
      </c>
      <c r="H17" s="14">
        <f ca="1">ROUND(INDIRECT(ADDRESS(ROW()+(0), COLUMN()+(-2), 1))*INDIRECT(ADDRESS(ROW()+(0), COLUMN()+(-1), 1)), 0)</f>
        <v>11.798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0)</f>
        <v>896.298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0.614</v>
      </c>
      <c r="G20" s="12">
        <v>66739</v>
      </c>
      <c r="H20" s="12">
        <f ca="1">ROUND(INDIRECT(ADDRESS(ROW()+(0), COLUMN()+(-2), 1))*INDIRECT(ADDRESS(ROW()+(0), COLUMN()+(-1), 1)), 0)</f>
        <v>40.978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0.828</v>
      </c>
      <c r="G21" s="14">
        <v>41173</v>
      </c>
      <c r="H21" s="14">
        <f ca="1">ROUND(INDIRECT(ADDRESS(ROW()+(0), COLUMN()+(-2), 1))*INDIRECT(ADDRESS(ROW()+(0), COLUMN()+(-1), 1)), 0)</f>
        <v>34.091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1))), 0)</f>
        <v>75.069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46</v>
      </c>
      <c r="E24" s="19" t="s">
        <v>47</v>
      </c>
      <c r="F24" s="13">
        <v>2</v>
      </c>
      <c r="G24" s="14">
        <f ca="1">ROUND(SUM(INDIRECT(ADDRESS(ROW()+(-2), COLUMN()+(1), 1)),INDIRECT(ADDRESS(ROW()+(-6), COLUMN()+(1), 1))), 0)</f>
        <v>971.367</v>
      </c>
      <c r="H24" s="14">
        <f ca="1">ROUND(INDIRECT(ADDRESS(ROW()+(0), COLUMN()+(-2), 1))*INDIRECT(ADDRESS(ROW()+(0), COLUMN()+(-1), 1))/100, 0)</f>
        <v>19.427</v>
      </c>
    </row>
    <row r="25" spans="1:8" ht="13.50" thickBot="1" customHeight="1">
      <c r="A25" s="21" t="s">
        <v>48</v>
      </c>
      <c r="B25" s="21"/>
      <c r="C25" s="21"/>
      <c r="D25" s="22"/>
      <c r="E25" s="23"/>
      <c r="F25" s="24" t="s">
        <v>49</v>
      </c>
      <c r="G25" s="25"/>
      <c r="H25" s="26">
        <f ca="1">ROUND(SUM(INDIRECT(ADDRESS(ROW()+(-1), COLUMN()+(0), 1)),INDIRECT(ADDRESS(ROW()+(-3), COLUMN()+(0), 1)),INDIRECT(ADDRESS(ROW()+(-7), COLUMN()+(0), 1))), 0)</f>
        <v>990.794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