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<sst xmlns="http://schemas.openxmlformats.org/spreadsheetml/2006/main" count="37" uniqueCount="37">
  <si>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</si>
  <si>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</si>
  <si>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</si>
  <si>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Depósito de gases licuados del petróleo (GLP), enterrado.</t>
  </si>
  <si>
    <r>
      <rPr>
        <sz val="8.25"/>
        <color rgb="FF000000"/>
        <rFont val="Arial"/>
        <family val="2"/>
      </rPr>
      <t xml:space="preserve">Depósito homologado de gases licuados del petróleo (GLP), enterrado, de chapa de acero, de 1200 mm de diámetro y 2450 mm de longitud, con una capacidad de 2450 litros. Incluso registro de acero inoxidable con tapa, indicador de nivel, tubo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</si>
  <si>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</si>
  <si>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</si>
  <si>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</si>
  <si>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</si>
  <si>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</si>
  <si>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</si>
  <si>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</si>
  <si>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mt43dep020abcb</t>
  </si>
  <si>
    <t xml:space="preserve">Ud</t>
  </si>
  <si>
    <t xml:space="preserve">Depósito homologado de gases licuados del petróleo (GLP), enterrado, de chapa de acero, de 1200 mm de diámetro y 2450 mm de longitud, con una capacidad de 2450 litros. Tratamiento exterior: granallado SA 2 1/2, imprimación antioxidante y acabado con esmalte de poliuretano color negro. Incluso registro de acero inoxidable con tapa, boca para la carga, indicador de nivel magnético, tubo buzo para toma de gas en fase líquida, valvulería, manómetro, tapón de drenaje, accesorios de conexión, borne de toma de tierra y elementos de protección según normativa.</t>
  </si>
  <si>
    <t xml:space="preserve">mt43dep060d</t>
  </si>
  <si>
    <t xml:space="preserve">Ud</t>
  </si>
  <si>
    <t xml:space="preserve">Zuncho formado por placas de anclaje, tensores, grilletes, cable de acero y protección de yute alquitranado, para depósito de gases licuados del petróleo (GLP), enterrado.</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</si>
  <si>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</si>
  <si>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</si>
  <si>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</si>
  <si>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</si>
  <si>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</si>
  <si>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</si>
  <si>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</si>
  <si>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mo010</t>
  </si>
  <si>
    <t xml:space="preserve">h</t>
  </si>
  <si>
    <t xml:space="preserve">Oficial instalador de gas.</t>
  </si>
  <si>
    <t xml:space="preserve">mo109</t>
  </si>
  <si>
    <t xml:space="preserve">h</t>
  </si>
  <si>
    <t xml:space="preserve">Medio oficial instalador de gas.</t>
  </si>
  <si>
    <t xml:space="preserve">Subtotal mano de obra:</t>
  </si>
  <si>
    <t xml:space="preserve">Herramientas</t>
  </si>
  <si>
    <t xml:space="preserve">%</t>
  </si>
  <si>
    <t xml:space="preserve">Herramientas</t>
  </si>
  <si>
    <t xml:space="preserve">Coste de mantenimiento decenal: 2.744.697G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</si>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</sst>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2.90" customWidth="1"/>
    <col min="6" max="6" width="12.75" customWidth="1"/>
    <col min="7" max="7" width="16.15"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2.75674e+007</v>
      </c>
      <c r="H10" s="12">
        <f ca="1">ROUND(INDIRECT(ADDRESS(ROW()+(0), COLUMN()+(-2), 1))*INDIRECT(ADDRESS(ROW()+(0), COLUMN()+(-1), 1)), 0)</f>
        <v>2.75674e+007</v>
      </c>
    </row>
    <row r="11" spans="1:8" ht="34.50" thickBot="1" customHeight="1">
      <c r="A11" s="1" t="s">
        <v>15</v>
      </c>
      <c r="B11" s="1"/>
      <c r="C11" s="1"/>
      <c r="D11" s="10" t="s">
        <v>16</v>
      </c>
      <c r="E11" s="1" t="s">
        <v>17</v>
      </c>
      <c r="F11" s="13">
        <v>1</v>
      </c>
      <c r="G11" s="14">
        <v>648523</v>
      </c>
      <c r="H11" s="14">
        <f ca="1">ROUND(INDIRECT(ADDRESS(ROW()+(0), COLUMN()+(-2), 1))*INDIRECT(ADDRESS(ROW()+(0), COLUMN()+(-1), 1)), 0)</f>
        <v>648.523</v>
      </c>
    </row>
    <row r="12" spans="1:8" ht="13.50" thickBot="1" customHeight="1">
      <c r="A12" s="15"/>
      <c r="B12" s="15"/>
      <c r="C12" s="15"/>
      <c r="D12" s="15"/>
      <c r="E12" s="15"/>
      <c r="F12" s="9" t="s">
        <v>18</v>
      </c>
      <c r="G12" s="9"/>
      <c r="H12" s="17">
        <f ca="1">ROUND(SUM(INDIRECT(ADDRESS(ROW()+(-1), COLUMN()+(0), 1)),INDIRECT(ADDRESS(ROW()+(-2), COLUMN()+(0), 1))), 0)</f>
        <v>2.82159e+007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0.29</v>
      </c>
      <c r="G14" s="14">
        <v>312016</v>
      </c>
      <c r="H14" s="14">
        <f ca="1">ROUND(INDIRECT(ADDRESS(ROW()+(0), COLUMN()+(-2), 1))*INDIRECT(ADDRESS(ROW()+(0), COLUMN()+(-1), 1)), 0)</f>
        <v>90.485</v>
      </c>
    </row>
    <row r="15" spans="1:8" ht="13.50" thickBot="1" customHeight="1">
      <c r="A15" s="15"/>
      <c r="B15" s="15"/>
      <c r="C15" s="15"/>
      <c r="D15" s="15"/>
      <c r="E15" s="15"/>
      <c r="F15" s="9" t="s">
        <v>23</v>
      </c>
      <c r="G15" s="9"/>
      <c r="H15" s="17">
        <f ca="1">ROUND(SUM(INDIRECT(ADDRESS(ROW()+(-1), COLUMN()+(0), 1))), 0)</f>
        <v>90.485</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14.308</v>
      </c>
      <c r="G17" s="12">
        <v>68579</v>
      </c>
      <c r="H17" s="12">
        <f ca="1">ROUND(INDIRECT(ADDRESS(ROW()+(0), COLUMN()+(-2), 1))*INDIRECT(ADDRESS(ROW()+(0), COLUMN()+(-1), 1)), 0)</f>
        <v>981.222</v>
      </c>
    </row>
    <row r="18" spans="1:8" ht="13.50" thickBot="1" customHeight="1">
      <c r="A18" s="1" t="s">
        <v>28</v>
      </c>
      <c r="B18" s="1"/>
      <c r="C18" s="1"/>
      <c r="D18" s="10" t="s">
        <v>29</v>
      </c>
      <c r="E18" s="1" t="s">
        <v>30</v>
      </c>
      <c r="F18" s="13">
        <v>14.308</v>
      </c>
      <c r="G18" s="14">
        <v>42708</v>
      </c>
      <c r="H18" s="14">
        <f ca="1">ROUND(INDIRECT(ADDRESS(ROW()+(0), COLUMN()+(-2), 1))*INDIRECT(ADDRESS(ROW()+(0), COLUMN()+(-1), 1)), 0)</f>
        <v>611.066</v>
      </c>
    </row>
    <row r="19" spans="1:8" ht="13.50" thickBot="1" customHeight="1">
      <c r="A19" s="15"/>
      <c r="B19" s="15"/>
      <c r="C19" s="15"/>
      <c r="D19" s="15"/>
      <c r="E19" s="15"/>
      <c r="F19" s="9" t="s">
        <v>31</v>
      </c>
      <c r="G19" s="9"/>
      <c r="H19" s="17">
        <f ca="1">ROUND(SUM(INDIRECT(ADDRESS(ROW()+(-1), COLUMN()+(0), 1)),INDIRECT(ADDRESS(ROW()+(-2), COLUMN()+(0), 1))), 0)</f>
        <v>1.59229e+006</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0)</f>
        <v>2.98987e+007</v>
      </c>
      <c r="H21" s="14">
        <f ca="1">ROUND(INDIRECT(ADDRESS(ROW()+(0), COLUMN()+(-2), 1))*INDIRECT(ADDRESS(ROW()+(0), COLUMN()+(-1), 1))/100, 0)</f>
        <v>597.973</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0)</f>
        <v>3.04966e+007</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