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<sst xmlns="http://schemas.openxmlformats.org/spreadsheetml/2006/main" count="29" uniqueCount="29">
  <si>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</si>
  <si>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</si>
  <si>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</si>
  <si>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</si>
  <si>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chapa de acero, acabado termoesmaltado, de color blanco, no regulable, de 54 W, alimentación a 220/240 V y 50-60 Hz, de 124,2x769x145,4 mm, con lámpara LED no reemplazable, temperatura de color 4000 K, óptica formada por reflector recubierto con aluminio vaporizado, acabado muy brillante, de alto rendimiento, haz de luz doble asimétrico, índice de reproducción cromática mayor de 80, flujo luminoso 5400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</si>
  <si>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</si>
  <si>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</si>
  <si>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</si>
  <si>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</si>
  <si>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</si>
  <si>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</si>
  <si>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</si>
  <si>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mt34lle160A</t>
  </si>
  <si>
    <t xml:space="preserve">Ud</t>
  </si>
  <si>
    <t xml:space="preserve">Luminaria para carril electrificado trifásico, de chapa de acero, acabado termoesmaltado, de color blanco, no regulable, de 54 W, alimentación a 220/240 V y 50-60 Hz, de 124,2x769x145,4 mm, con lámpara LED no reemplazable, temperatura de color 4000 K, óptica formada por reflector recubierto con aluminio vaporizado, acabado muy brillante, de alto rendimiento, haz de luz doble asimétrico, índice de reproducción cromática mayor de 80, flujo luminoso 5400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</si>
  <si>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</si>
  <si>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</si>
  <si>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</si>
  <si>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</si>
  <si>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</si>
  <si>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</si>
  <si>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</si>
  <si>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</si>
  <si>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</si>
  <si>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</si>
  <si>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</si>
  <si>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</si>
  <si>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886.104G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</si>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</sst>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2.15814e+006</v>
      </c>
      <c r="H10" s="14">
        <f ca="1">ROUND(INDIRECT(ADDRESS(ROW()+(0), COLUMN()+(-2), 1))*INDIRECT(ADDRESS(ROW()+(0), COLUMN()+(-1), 1)), 0)</f>
        <v>2.15814e+006</v>
      </c>
    </row>
    <row r="11" spans="1:8" ht="13.50" thickBot="1" customHeight="1">
      <c r="A11" s="15"/>
      <c r="B11" s="15"/>
      <c r="C11" s="15"/>
      <c r="D11" s="15"/>
      <c r="E11" s="15"/>
      <c r="F11" s="9" t="s">
        <v>15</v>
      </c>
      <c r="G11" s="9"/>
      <c r="H11" s="17">
        <f ca="1">ROUND(SUM(INDIRECT(ADDRESS(ROW()+(-1), COLUMN()+(0), 1))), 0)</f>
        <v>2.15814e+006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68579</v>
      </c>
      <c r="H13" s="13">
        <f ca="1">ROUND(INDIRECT(ADDRESS(ROW()+(0), COLUMN()+(-2), 1))*INDIRECT(ADDRESS(ROW()+(0), COLUMN()+(-1), 1)), 0)</f>
        <v>8.435</v>
      </c>
    </row>
    <row r="14" spans="1:8" ht="13.50" thickBot="1" customHeight="1">
      <c r="A14" s="1" t="s">
        <v>20</v>
      </c>
      <c r="B14" s="1"/>
      <c r="C14" s="10" t="s">
        <v>21</v>
      </c>
      <c r="D14" s="10"/>
      <c r="E14" s="1" t="s">
        <v>22</v>
      </c>
      <c r="F14" s="12">
        <v>0.123</v>
      </c>
      <c r="G14" s="14">
        <v>42708</v>
      </c>
      <c r="H14" s="14">
        <f ca="1">ROUND(INDIRECT(ADDRESS(ROW()+(0), COLUMN()+(-2), 1))*INDIRECT(ADDRESS(ROW()+(0), COLUMN()+(-1), 1)), 0)</f>
        <v>5.253</v>
      </c>
    </row>
    <row r="15" spans="1:8" ht="13.50" thickBot="1" customHeight="1">
      <c r="A15" s="15"/>
      <c r="B15" s="15"/>
      <c r="C15" s="15"/>
      <c r="D15" s="15"/>
      <c r="E15" s="15"/>
      <c r="F15" s="9" t="s">
        <v>23</v>
      </c>
      <c r="G15" s="9"/>
      <c r="H15" s="17">
        <f ca="1">ROUND(SUM(INDIRECT(ADDRESS(ROW()+(-1), COLUMN()+(0), 1)),INDIRECT(ADDRESS(ROW()+(-2), COLUMN()+(0), 1))), 0)</f>
        <v>13.688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2.17182e+006</v>
      </c>
      <c r="H17" s="14">
        <f ca="1">ROUND(INDIRECT(ADDRESS(ROW()+(0), COLUMN()+(-2), 1))*INDIRECT(ADDRESS(ROW()+(0), COLUMN()+(-1), 1))/100, 0)</f>
        <v>43.436</v>
      </c>
    </row>
    <row r="18" spans="1:8" ht="13.50" thickBot="1" customHeight="1">
      <c r="A18" s="21" t="s">
        <v>27</v>
      </c>
      <c r="B18" s="21"/>
      <c r="C18" s="22"/>
      <c r="D18" s="22"/>
      <c r="E18" s="23"/>
      <c r="F18" s="24" t="s">
        <v>28</v>
      </c>
      <c r="G18" s="25"/>
      <c r="H18" s="26">
        <f ca="1">ROUND(SUM(INDIRECT(ADDRESS(ROW()+(-1), COLUMN()+(0), 1)),INDIRECT(ADDRESS(ROW()+(-3), COLUMN()+(0), 1)),INDIRECT(ADDRESS(ROW()+(-7), COLUMN()+(0), 1))), 0)</f>
        <v>2.21526e+006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