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<sst xmlns="http://schemas.openxmlformats.org/spreadsheetml/2006/main" count="29" uniqueCount="29">
  <si>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</si>
  <si>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III012</t>
  </si>
  <si>
    <t xml:space="preserve">Ud</t>
  </si>
  <si>
    <t xml:space="preserve">Luminaria antideflagrante con lámpara LED, para garaje.</t>
  </si>
  <si>
    <r>
      <rPr>
        <sz val="8.25"/>
        <color rgb="FF000000"/>
        <rFont val="Arial"/>
        <family val="2"/>
      </rPr>
      <t xml:space="preserve">Luminaria a prueba de explosiones, para zona 2/22, con grados de protección IP68 e IK10, de de 727 mm de longitud y 83 mm de diámetro mm, de 13 W, alimentación a 220/240 V y 50-60 Hz, con 1 lámpara LED, temperatura de color 3000 K, índice de deslumbramiento unificado menor de 19, índice de reproducción cromática mayor de 80, flujo luminoso 1490 lúmenes, difusor de policarbonato opal con resistencia a los rayos UV, cuerpo de aluminio y tapas de ABS. Instalación en la superficie del techo en garaje.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</si>
  <si>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</si>
  <si>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</si>
  <si>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</si>
  <si>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</si>
  <si>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</si>
  <si>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</si>
  <si>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</si>
  <si>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mt34lgg110a</t>
  </si>
  <si>
    <t xml:space="preserve">Ud</t>
  </si>
  <si>
    <t xml:space="preserve">Luminaria a prueba de explosiones, para zona 2/22, con grados de protección IP68 e IK10, de de 727 mm de longitud y 83 mm de diámetro mm, de 13 W, alimentación a 220/240 V y 50-60 Hz, con 1 lámpara LED, temperatura de color 3000 K, índice de deslumbramiento unificado menor de 19, índice de reproducción cromática mayor de 80, flujo luminoso 1490 lúmenes, difusor de policarbonato opal con resistencia a los rayos UV, cuerpo de aluminio y tapas de ABS, con bridas de sujeción de acero cincado.</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</si>
  <si>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</si>
  <si>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</si>
  <si>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</si>
  <si>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</si>
  <si>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</si>
  <si>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</si>
  <si>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</si>
  <si>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</si>
  <si>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</si>
  <si>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</si>
  <si>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</si>
  <si>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</si>
  <si>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1.713.868G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</si>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</sst>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5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3.01952e+006</v>
      </c>
      <c r="G10" s="14">
        <f ca="1">ROUND(INDIRECT(ADDRESS(ROW()+(0), COLUMN()+(-2), 1))*INDIRECT(ADDRESS(ROW()+(0), COLUMN()+(-1), 1)), 0)</f>
        <v>3.01952e+006</v>
      </c>
    </row>
    <row r="11" spans="1:7" ht="13.50" thickBot="1" customHeight="1">
      <c r="A11" s="15"/>
      <c r="B11" s="15"/>
      <c r="C11" s="15"/>
      <c r="D11" s="15"/>
      <c r="E11" s="9" t="s">
        <v>15</v>
      </c>
      <c r="F11" s="9"/>
      <c r="G11" s="17">
        <f ca="1">ROUND(SUM(INDIRECT(ADDRESS(ROW()+(-1), COLUMN()+(0), 1))), 0)</f>
        <v>3.01952e+006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0.319</v>
      </c>
      <c r="F13" s="13">
        <v>68579</v>
      </c>
      <c r="G13" s="13">
        <f ca="1">ROUND(INDIRECT(ADDRESS(ROW()+(0), COLUMN()+(-2), 1))*INDIRECT(ADDRESS(ROW()+(0), COLUMN()+(-1), 1)), 0)</f>
        <v>21.877</v>
      </c>
    </row>
    <row r="14" spans="1:7" ht="13.50" thickBot="1" customHeight="1">
      <c r="A14" s="1" t="s">
        <v>20</v>
      </c>
      <c r="B14" s="1"/>
      <c r="C14" s="10" t="s">
        <v>21</v>
      </c>
      <c r="D14" s="1" t="s">
        <v>22</v>
      </c>
      <c r="E14" s="12">
        <v>0.319</v>
      </c>
      <c r="F14" s="14">
        <v>42708</v>
      </c>
      <c r="G14" s="14">
        <f ca="1">ROUND(INDIRECT(ADDRESS(ROW()+(0), COLUMN()+(-2), 1))*INDIRECT(ADDRESS(ROW()+(0), COLUMN()+(-1), 1)), 0)</f>
        <v>13.624</v>
      </c>
    </row>
    <row r="15" spans="1:7" ht="13.50" thickBot="1" customHeight="1">
      <c r="A15" s="15"/>
      <c r="B15" s="15"/>
      <c r="C15" s="15"/>
      <c r="D15" s="15"/>
      <c r="E15" s="9" t="s">
        <v>23</v>
      </c>
      <c r="F15" s="9"/>
      <c r="G15" s="17">
        <f ca="1">ROUND(SUM(INDIRECT(ADDRESS(ROW()+(-1), COLUMN()+(0), 1)),INDIRECT(ADDRESS(ROW()+(-2), COLUMN()+(0), 1))), 0)</f>
        <v>35.501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0)</f>
        <v>3.05502e+006</v>
      </c>
      <c r="G17" s="14">
        <f ca="1">ROUND(INDIRECT(ADDRESS(ROW()+(0), COLUMN()+(-2), 1))*INDIRECT(ADDRESS(ROW()+(0), COLUMN()+(-1), 1))/100, 0)</f>
        <v>61.1</v>
      </c>
    </row>
    <row r="18" spans="1:7" ht="13.50" thickBot="1" customHeight="1">
      <c r="A18" s="21" t="s">
        <v>27</v>
      </c>
      <c r="B18" s="21"/>
      <c r="C18" s="22"/>
      <c r="D18" s="23"/>
      <c r="E18" s="24" t="s">
        <v>28</v>
      </c>
      <c r="F18" s="25"/>
      <c r="G18" s="26">
        <f ca="1">ROUND(SUM(INDIRECT(ADDRESS(ROW()+(-1), COLUMN()+(0), 1)),INDIRECT(ADDRESS(ROW()+(-3), COLUMN()+(0), 1)),INDIRECT(ADDRESS(ROW()+(-7), COLUMN()+(0), 1))), 0)</f>
        <v>3.11612e+006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