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<sst xmlns="http://schemas.openxmlformats.org/spreadsheetml/2006/main" count="49" uniqueCount="49">
  <si>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</si>
  <si>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ISC015</t>
  </si>
  <si>
    <t xml:space="preserve">m</t>
  </si>
  <si>
    <t xml:space="preserve">Canalón visto de piezas cerámicas.</t>
  </si>
  <si>
    <r>
      <rPr>
        <sz val="8.25"/>
        <color rgb="FF000000"/>
        <rFont val="Arial"/>
        <family val="2"/>
      </rPr>
      <t xml:space="preserve">Canalón en T de barro cocido.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</si>
  <si>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</si>
  <si>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</si>
  <si>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</si>
  <si>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</si>
  <si>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</si>
  <si>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</si>
  <si>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</si>
  <si>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mt36cba010a</t>
  </si>
  <si>
    <t xml:space="preserve">Ud</t>
  </si>
  <si>
    <t xml:space="preserve">Canalón en T de barro cocido, circular, de 25 cm de longitud.</t>
  </si>
  <si>
    <t xml:space="preserve">mt36cba011a</t>
  </si>
  <si>
    <t xml:space="preserve">Ud</t>
  </si>
  <si>
    <t xml:space="preserve">Canalón en T de barro cocido con tapa, circular, de 25 cm de longitud.</t>
  </si>
  <si>
    <t xml:space="preserve">mt36cba012a</t>
  </si>
  <si>
    <t xml:space="preserve">Ud</t>
  </si>
  <si>
    <t xml:space="preserve">Pieza de conexión de canalón en T de barro cocido, circular, a bajante, de 25 cm de longitud.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</si>
  <si>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</si>
  <si>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</si>
  <si>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</si>
  <si>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</si>
  <si>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</si>
  <si>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</si>
  <si>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mt08cem000p</t>
  </si>
  <si>
    <t xml:space="preserve">kg</t>
  </si>
  <si>
    <t xml:space="preserve">Cemento gris en bolsas.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</si>
  <si>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</si>
  <si>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</si>
  <si>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</si>
  <si>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</si>
  <si>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Hormigonera eléctrica con una capacidad de amasado de 160 l.</t>
  </si>
  <si>
    <t xml:space="preserve">Subtotal equipo y maquinaria: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</si>
  <si>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</si>
  <si>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</si>
  <si>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</si>
  <si>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</si>
  <si>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</si>
  <si>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</si>
  <si>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</si>
  <si>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</si>
  <si>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</si>
  <si>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</si>
  <si>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</si>
  <si>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55.096G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</si>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</sst>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7.31" customWidth="1"/>
    <col min="4" max="4" width="68.17" customWidth="1"/>
    <col min="5" max="5" width="13.77" customWidth="1"/>
    <col min="6" max="6" width="15.13" customWidth="1"/>
    <col min="7" max="7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6</v>
      </c>
      <c r="F10" s="12">
        <v>39529</v>
      </c>
      <c r="G10" s="12">
        <f ca="1">ROUND(INDIRECT(ADDRESS(ROW()+(0), COLUMN()+(-2), 1))*INDIRECT(ADDRESS(ROW()+(0), COLUMN()+(-1), 1)), 0)</f>
        <v>237.174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5.5</v>
      </c>
      <c r="F11" s="12">
        <v>42000</v>
      </c>
      <c r="G11" s="12">
        <f ca="1">ROUND(INDIRECT(ADDRESS(ROW()+(0), COLUMN()+(-2), 1))*INDIRECT(ADDRESS(ROW()+(0), COLUMN()+(-1), 1)), 0)</f>
        <v>231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0.2</v>
      </c>
      <c r="F12" s="12">
        <v>105720</v>
      </c>
      <c r="G12" s="12">
        <f ca="1">ROUND(INDIRECT(ADDRESS(ROW()+(0), COLUMN()+(-2), 1))*INDIRECT(ADDRESS(ROW()+(0), COLUMN()+(-1), 1)), 0)</f>
        <v>21.144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0.006</v>
      </c>
      <c r="F13" s="12">
        <v>9226</v>
      </c>
      <c r="G13" s="12">
        <f ca="1">ROUND(INDIRECT(ADDRESS(ROW()+(0), COLUMN()+(-2), 1))*INDIRECT(ADDRESS(ROW()+(0), COLUMN()+(-1), 1)), 0)</f>
        <v>55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0.032</v>
      </c>
      <c r="F14" s="12">
        <v>106133</v>
      </c>
      <c r="G14" s="12">
        <f ca="1">ROUND(INDIRECT(ADDRESS(ROW()+(0), COLUMN()+(-2), 1))*INDIRECT(ADDRESS(ROW()+(0), COLUMN()+(-1), 1)), 0)</f>
        <v>3.396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3">
        <v>6</v>
      </c>
      <c r="F15" s="14">
        <v>1181</v>
      </c>
      <c r="G15" s="14">
        <f ca="1">ROUND(INDIRECT(ADDRESS(ROW()+(0), COLUMN()+(-2), 1))*INDIRECT(ADDRESS(ROW()+(0), COLUMN()+(-1), 1)), 0)</f>
        <v>7.086</v>
      </c>
    </row>
    <row r="16" spans="1:7" ht="13.50" thickBot="1" customHeight="1">
      <c r="A16" s="15"/>
      <c r="B16" s="15"/>
      <c r="C16" s="15"/>
      <c r="D16" s="15"/>
      <c r="E16" s="9" t="s">
        <v>30</v>
      </c>
      <c r="F16" s="9"/>
      <c r="G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0)</f>
        <v>499.855</v>
      </c>
    </row>
    <row r="17" spans="1:7" ht="13.50" thickBot="1" customHeight="1">
      <c r="A17" s="15">
        <v>2</v>
      </c>
      <c r="B17" s="15"/>
      <c r="C17" s="15"/>
      <c r="D17" s="18" t="s">
        <v>31</v>
      </c>
      <c r="E17" s="18"/>
      <c r="F17" s="15"/>
      <c r="G17" s="15"/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0.016</v>
      </c>
      <c r="F18" s="14">
        <v>19436</v>
      </c>
      <c r="G18" s="14">
        <f ca="1">ROUND(INDIRECT(ADDRESS(ROW()+(0), COLUMN()+(-2), 1))*INDIRECT(ADDRESS(ROW()+(0), COLUMN()+(-1), 1)), 0)</f>
        <v>311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1))), 0)</f>
        <v>311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" t="s">
        <v>37</v>
      </c>
      <c r="B21" s="1"/>
      <c r="C21" s="10" t="s">
        <v>38</v>
      </c>
      <c r="D21" s="1" t="s">
        <v>39</v>
      </c>
      <c r="E21" s="11">
        <v>1.496</v>
      </c>
      <c r="F21" s="12">
        <v>68579</v>
      </c>
      <c r="G21" s="12">
        <f ca="1">ROUND(INDIRECT(ADDRESS(ROW()+(0), COLUMN()+(-2), 1))*INDIRECT(ADDRESS(ROW()+(0), COLUMN()+(-1), 1)), 0)</f>
        <v>102.593</v>
      </c>
    </row>
    <row r="22" spans="1:7" ht="13.50" thickBot="1" customHeight="1">
      <c r="A22" s="1" t="s">
        <v>40</v>
      </c>
      <c r="B22" s="1"/>
      <c r="C22" s="10" t="s">
        <v>41</v>
      </c>
      <c r="D22" s="1" t="s">
        <v>42</v>
      </c>
      <c r="E22" s="13">
        <v>1.696</v>
      </c>
      <c r="F22" s="14">
        <v>42708</v>
      </c>
      <c r="G22" s="14">
        <f ca="1">ROUND(INDIRECT(ADDRESS(ROW()+(0), COLUMN()+(-2), 1))*INDIRECT(ADDRESS(ROW()+(0), COLUMN()+(-1), 1)), 0)</f>
        <v>72.433</v>
      </c>
    </row>
    <row r="23" spans="1:7" ht="13.50" thickBot="1" customHeight="1">
      <c r="A23" s="15"/>
      <c r="B23" s="15"/>
      <c r="C23" s="15"/>
      <c r="D23" s="15"/>
      <c r="E23" s="9" t="s">
        <v>43</v>
      </c>
      <c r="F23" s="9"/>
      <c r="G23" s="17">
        <f ca="1">ROUND(SUM(INDIRECT(ADDRESS(ROW()+(-1), COLUMN()+(0), 1)),INDIRECT(ADDRESS(ROW()+(-2), COLUMN()+(0), 1))), 0)</f>
        <v>175.026</v>
      </c>
    </row>
    <row r="24" spans="1:7" ht="13.50" thickBot="1" customHeight="1">
      <c r="A24" s="15">
        <v>4</v>
      </c>
      <c r="B24" s="15"/>
      <c r="C24" s="15"/>
      <c r="D24" s="18" t="s">
        <v>44</v>
      </c>
      <c r="E24" s="18"/>
      <c r="F24" s="15"/>
      <c r="G24" s="15"/>
    </row>
    <row r="25" spans="1:7" ht="13.50" thickBot="1" customHeight="1">
      <c r="A25" s="19"/>
      <c r="B25" s="19"/>
      <c r="C25" s="20" t="s">
        <v>45</v>
      </c>
      <c r="D25" s="19" t="s">
        <v>46</v>
      </c>
      <c r="E25" s="13">
        <v>2</v>
      </c>
      <c r="F25" s="14">
        <f ca="1">ROUND(SUM(INDIRECT(ADDRESS(ROW()+(-2), COLUMN()+(1), 1)),INDIRECT(ADDRESS(ROW()+(-6), COLUMN()+(1), 1)),INDIRECT(ADDRESS(ROW()+(-9), COLUMN()+(1), 1))), 0)</f>
        <v>675.192</v>
      </c>
      <c r="G25" s="14">
        <f ca="1">ROUND(INDIRECT(ADDRESS(ROW()+(0), COLUMN()+(-2), 1))*INDIRECT(ADDRESS(ROW()+(0), COLUMN()+(-1), 1))/100, 0)</f>
        <v>13.504</v>
      </c>
    </row>
    <row r="26" spans="1:7" ht="13.50" thickBot="1" customHeight="1">
      <c r="A26" s="21" t="s">
        <v>47</v>
      </c>
      <c r="B26" s="21"/>
      <c r="C26" s="22"/>
      <c r="D26" s="23"/>
      <c r="E26" s="24" t="s">
        <v>48</v>
      </c>
      <c r="F26" s="25"/>
      <c r="G26" s="26">
        <f ca="1">ROUND(SUM(INDIRECT(ADDRESS(ROW()+(-1), COLUMN()+(0), 1)),INDIRECT(ADDRESS(ROW()+(-3), COLUMN()+(0), 1)),INDIRECT(ADDRESS(ROW()+(-7), COLUMN()+(0), 1)),INDIRECT(ADDRESS(ROW()+(-10), COLUMN()+(0), 1))), 0)</f>
        <v>688.696</v>
      </c>
    </row>
  </sheetData>
  <mergeCells count="3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E16:F16"/>
    <mergeCell ref="A17:B17"/>
    <mergeCell ref="D17:E17"/>
    <mergeCell ref="A18:B18"/>
    <mergeCell ref="A19:B19"/>
    <mergeCell ref="E19:F19"/>
    <mergeCell ref="A20:B20"/>
    <mergeCell ref="D20:E20"/>
    <mergeCell ref="A21:B21"/>
    <mergeCell ref="A22:B22"/>
    <mergeCell ref="A23:B23"/>
    <mergeCell ref="E23:F23"/>
    <mergeCell ref="A24:B24"/>
    <mergeCell ref="D24:E24"/>
    <mergeCell ref="A25:B25"/>
    <mergeCell ref="A26:D26"/>
    <mergeCell ref="E26:F26"/>
  </mergeCells>
  <pageMargins left="0.147638" right="0.147638" top="0.206693" bottom="0.206693" header="0.0" footer="0.0"/>
  <pageSetup paperSize="9" orientation="portrait"/>
  <rowBreaks count="0" manualBreakCount="0">
    </rowBreaks>
</worksheet>
</file>