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<sst xmlns="http://schemas.openxmlformats.org/spreadsheetml/2006/main" count="35" uniqueCount="35">
  <si>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</si>
  <si>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LGS031</t>
  </si>
  <si>
    <t xml:space="preserve">Ud</t>
  </si>
  <si>
    <t xml:space="preserve">Puerta seccional para garaje, de paneles sándwich aislantes de aluminio.</t>
  </si>
  <si>
    <r>
      <rPr>
        <sz val="8.25"/>
        <color rgb="FF000000"/>
        <rFont val="Arial"/>
        <family val="2"/>
      </rPr>
      <t xml:space="preserve">Puerta seccional para garaje, formada por lamas de textura acanalada, de panel sándwich de aluminio con núcleo aislante de espuma de poliuretano, 250x210 cm, con acabado plastificado con PVC (imitación madera), con apertura manual.</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</si>
  <si>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</si>
  <si>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</si>
  <si>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</si>
  <si>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</si>
  <si>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</si>
  <si>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</si>
  <si>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</si>
  <si>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mt26pgs010ca</t>
  </si>
  <si>
    <t xml:space="preserve">Ud</t>
  </si>
  <si>
    <t xml:space="preserve">Puerta seccional para garaje, formada por lamas de textura acanalada, de panel sándwich de aluminio con núcleo aislante de espuma de poliuretano, 250x210 cm, con acabado plastificado con PVC (imitación madera), cajón recogedor forrado, torno, muelles de torsión, poleas, guías, accesorios y cerradura central con llave de seguridad.</t>
  </si>
  <si>
    <t xml:space="preserve">Subtotal materiales:</t>
  </si>
  <si>
    <t xml:space="preserve">Mano de obra</t>
  </si>
  <si>
    <t xml:space="preserve">mo020</t>
  </si>
  <si>
    <t xml:space="preserve">h</t>
  </si>
  <si>
    <t xml:space="preserve">Oficial de construcción.</t>
  </si>
  <si>
    <t xml:space="preserve">mo113</t>
  </si>
  <si>
    <t xml:space="preserve">h</t>
  </si>
  <si>
    <t xml:space="preserve">Ayudante de construcción.</t>
  </si>
  <si>
    <t xml:space="preserve">mo018</t>
  </si>
  <si>
    <t xml:space="preserve">h</t>
  </si>
  <si>
    <t xml:space="preserve">Oficial cerrajero.</t>
  </si>
  <si>
    <t xml:space="preserve">mo059</t>
  </si>
  <si>
    <t xml:space="preserve">h</t>
  </si>
  <si>
    <t xml:space="preserve">Medio oficial cerrajero.</t>
  </si>
  <si>
    <t xml:space="preserve">Subtotal mano de obra:</t>
  </si>
  <si>
    <t xml:space="preserve">Herramientas</t>
  </si>
  <si>
    <t xml:space="preserve">%</t>
  </si>
  <si>
    <t xml:space="preserve">Herramientas</t>
  </si>
  <si>
    <t xml:space="preserve">Coste de mantenimiento decenal: 3.294.277G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</si>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</sst>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6.80" customWidth="1"/>
    <col min="5" max="5" width="69.87"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2">
        <v>1</v>
      </c>
      <c r="G10" s="14">
        <v>1.5906e+007</v>
      </c>
      <c r="H10" s="14">
        <f ca="1">ROUND(INDIRECT(ADDRESS(ROW()+(0), COLUMN()+(-2), 1))*INDIRECT(ADDRESS(ROW()+(0), COLUMN()+(-1), 1)), 0)</f>
        <v>1.5906e+007</v>
      </c>
    </row>
    <row r="11" spans="1:8" ht="13.50" thickBot="1" customHeight="1">
      <c r="A11" s="15"/>
      <c r="B11" s="15"/>
      <c r="C11" s="15"/>
      <c r="D11" s="15"/>
      <c r="E11" s="15"/>
      <c r="F11" s="9" t="s">
        <v>15</v>
      </c>
      <c r="G11" s="9"/>
      <c r="H11" s="17">
        <f ca="1">ROUND(SUM(INDIRECT(ADDRESS(ROW()+(-1), COLUMN()+(0), 1))), 0)</f>
        <v>1.5906e+007</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0.663</v>
      </c>
      <c r="G13" s="13">
        <v>66739</v>
      </c>
      <c r="H13" s="13">
        <f ca="1">ROUND(INDIRECT(ADDRESS(ROW()+(0), COLUMN()+(-2), 1))*INDIRECT(ADDRESS(ROW()+(0), COLUMN()+(-1), 1)), 0)</f>
        <v>44.248</v>
      </c>
    </row>
    <row r="14" spans="1:8" ht="13.50" thickBot="1" customHeight="1">
      <c r="A14" s="1" t="s">
        <v>20</v>
      </c>
      <c r="B14" s="1"/>
      <c r="C14" s="10" t="s">
        <v>21</v>
      </c>
      <c r="D14" s="10"/>
      <c r="E14" s="1" t="s">
        <v>22</v>
      </c>
      <c r="F14" s="11">
        <v>0.663</v>
      </c>
      <c r="G14" s="13">
        <v>41173</v>
      </c>
      <c r="H14" s="13">
        <f ca="1">ROUND(INDIRECT(ADDRESS(ROW()+(0), COLUMN()+(-2), 1))*INDIRECT(ADDRESS(ROW()+(0), COLUMN()+(-1), 1)), 0)</f>
        <v>27.297</v>
      </c>
    </row>
    <row r="15" spans="1:8" ht="13.50" thickBot="1" customHeight="1">
      <c r="A15" s="1" t="s">
        <v>23</v>
      </c>
      <c r="B15" s="1"/>
      <c r="C15" s="10" t="s">
        <v>24</v>
      </c>
      <c r="D15" s="10"/>
      <c r="E15" s="1" t="s">
        <v>25</v>
      </c>
      <c r="F15" s="11">
        <v>1.547</v>
      </c>
      <c r="G15" s="13">
        <v>67614</v>
      </c>
      <c r="H15" s="13">
        <f ca="1">ROUND(INDIRECT(ADDRESS(ROW()+(0), COLUMN()+(-2), 1))*INDIRECT(ADDRESS(ROW()+(0), COLUMN()+(-1), 1)), 0)</f>
        <v>104.598</v>
      </c>
    </row>
    <row r="16" spans="1:8" ht="13.50" thickBot="1" customHeight="1">
      <c r="A16" s="1" t="s">
        <v>26</v>
      </c>
      <c r="B16" s="1"/>
      <c r="C16" s="10" t="s">
        <v>27</v>
      </c>
      <c r="D16" s="10"/>
      <c r="E16" s="1" t="s">
        <v>28</v>
      </c>
      <c r="F16" s="12">
        <v>1.547</v>
      </c>
      <c r="G16" s="14">
        <v>42871</v>
      </c>
      <c r="H16" s="14">
        <f ca="1">ROUND(INDIRECT(ADDRESS(ROW()+(0), COLUMN()+(-2), 1))*INDIRECT(ADDRESS(ROW()+(0), COLUMN()+(-1), 1)), 0)</f>
        <v>66.321</v>
      </c>
    </row>
    <row r="17" spans="1:8" ht="13.50" thickBot="1" customHeight="1">
      <c r="A17" s="15"/>
      <c r="B17" s="15"/>
      <c r="C17" s="15"/>
      <c r="D17" s="15"/>
      <c r="E17" s="15"/>
      <c r="F17" s="9" t="s">
        <v>29</v>
      </c>
      <c r="G17" s="9"/>
      <c r="H17" s="17">
        <f ca="1">ROUND(SUM(INDIRECT(ADDRESS(ROW()+(-1), COLUMN()+(0), 1)),INDIRECT(ADDRESS(ROW()+(-2), COLUMN()+(0), 1)),INDIRECT(ADDRESS(ROW()+(-3), COLUMN()+(0), 1)),INDIRECT(ADDRESS(ROW()+(-4), COLUMN()+(0), 1))), 0)</f>
        <v>242.464</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2">
        <v>2</v>
      </c>
      <c r="G19" s="14">
        <f ca="1">ROUND(SUM(INDIRECT(ADDRESS(ROW()+(-2), COLUMN()+(1), 1)),INDIRECT(ADDRESS(ROW()+(-8), COLUMN()+(1), 1))), 0)</f>
        <v>1.61484e+007</v>
      </c>
      <c r="H19" s="14">
        <f ca="1">ROUND(INDIRECT(ADDRESS(ROW()+(0), COLUMN()+(-2), 1))*INDIRECT(ADDRESS(ROW()+(0), COLUMN()+(-1), 1))/100, 0)</f>
        <v>322.968</v>
      </c>
    </row>
    <row r="20" spans="1:8" ht="13.50" thickBot="1" customHeight="1">
      <c r="A20" s="21" t="s">
        <v>33</v>
      </c>
      <c r="B20" s="21"/>
      <c r="C20" s="22"/>
      <c r="D20" s="22"/>
      <c r="E20" s="23"/>
      <c r="F20" s="24" t="s">
        <v>34</v>
      </c>
      <c r="G20" s="25"/>
      <c r="H20" s="26">
        <f ca="1">ROUND(SUM(INDIRECT(ADDRESS(ROW()+(-1), COLUMN()+(0), 1)),INDIRECT(ADDRESS(ROW()+(-3), COLUMN()+(0), 1)),INDIRECT(ADDRESS(ROW()+(-9), COLUMN()+(0), 1))), 0)</f>
        <v>1.64714e+007</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