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<sst xmlns="http://schemas.openxmlformats.org/spreadsheetml/2006/main" count="32" uniqueCount="32">
  <si>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</si>
  <si>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NBD030</t>
  </si>
  <si>
    <t xml:space="preserve">m²</t>
  </si>
  <si>
    <t xml:space="preserve">Aislamiento acústico a ruido aéreo bajo losa, con lanas minerales.</t>
  </si>
  <si>
    <r>
      <rPr>
        <sz val="8.25"/>
        <color rgb="FF000000"/>
        <rFont val="Arial"/>
        <family val="2"/>
      </rPr>
      <t xml:space="preserve">Aislamiento acústico a ruido aéreo bajo losa, formado por panel semirrígido de lana de roca, de 50 mm de espesor, revestido por una de sus caras con un velo mineral negro, resistencia térmica 1,16 m²K/W, conductividad térmica 0,043 W/(mK), densidad 40 kg/m³, calor específico 840 J/kgK, coeficiente de absorción acústica medio 0,8 para una frecuencia de 500 Hz y factor de resistencia a la difusión del vapor de agua 1,3, y con fijaciones mecánicas.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</si>
  <si>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</si>
  <si>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</si>
  <si>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</si>
  <si>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</si>
  <si>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</si>
  <si>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</si>
  <si>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</si>
  <si>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mt16lri060fe</t>
  </si>
  <si>
    <t xml:space="preserve">m²</t>
  </si>
  <si>
    <t xml:space="preserve">Panel semirrígido de lana de roca, revestido por una de sus caras con un velo mineral negro, de 50 mm de espesor, conductividad térmica 0,043 W/(mK), densidad 40 kg/m³, coeficiente de absorción acústica medio 0,8 para una frecuencia de 500 Hz y Euroclase A1 de reacción al fuego.</t>
  </si>
  <si>
    <t xml:space="preserve">mt16aaa020ec</t>
  </si>
  <si>
    <t xml:space="preserve">Ud</t>
  </si>
  <si>
    <t xml:space="preserve">Fijación mecánica para paneles aislantes de lana de roca, colocados directamente sobre la superficie soporte.</t>
  </si>
  <si>
    <t xml:space="preserve">Subtotal materiales:</t>
  </si>
  <si>
    <t xml:space="preserve">Mano de obra</t>
  </si>
  <si>
    <t xml:space="preserve">mo054</t>
  </si>
  <si>
    <t xml:space="preserve">h</t>
  </si>
  <si>
    <t xml:space="preserve">Oficial instalador de aislamientos.</t>
  </si>
  <si>
    <t xml:space="preserve">mo101</t>
  </si>
  <si>
    <t xml:space="preserve">h</t>
  </si>
  <si>
    <t xml:space="preserve">Medio oficial instalador de aislamientos.</t>
  </si>
  <si>
    <t xml:space="preserve">Subtotal mano de obra:</t>
  </si>
  <si>
    <t xml:space="preserve">Herramientas</t>
  </si>
  <si>
    <t xml:space="preserve">%</t>
  </si>
  <si>
    <t xml:space="preserve">Herramientas</t>
  </si>
  <si>
    <t xml:space="preserve">Coste de mantenimiento decenal: 23.854G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</si>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</sst>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6.80" customWidth="1"/>
    <col min="5" max="5" width="72.42"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152773</v>
      </c>
      <c r="H10" s="12">
        <f ca="1">ROUND(INDIRECT(ADDRESS(ROW()+(0), COLUMN()+(-2), 1))*INDIRECT(ADDRESS(ROW()+(0), COLUMN()+(-1), 1)), 0)</f>
        <v>160.412</v>
      </c>
    </row>
    <row r="11" spans="1:8" ht="24.00" thickBot="1" customHeight="1">
      <c r="A11" s="1" t="s">
        <v>15</v>
      </c>
      <c r="B11" s="1"/>
      <c r="C11" s="10" t="s">
        <v>16</v>
      </c>
      <c r="D11" s="10"/>
      <c r="E11" s="1" t="s">
        <v>17</v>
      </c>
      <c r="F11" s="13">
        <v>3</v>
      </c>
      <c r="G11" s="14">
        <v>1390</v>
      </c>
      <c r="H11" s="14">
        <f ca="1">ROUND(INDIRECT(ADDRESS(ROW()+(0), COLUMN()+(-2), 1))*INDIRECT(ADDRESS(ROW()+(0), COLUMN()+(-1), 1)), 0)</f>
        <v>4.17</v>
      </c>
    </row>
    <row r="12" spans="1:8" ht="13.50" thickBot="1" customHeight="1">
      <c r="A12" s="15"/>
      <c r="B12" s="15"/>
      <c r="C12" s="15"/>
      <c r="D12" s="15"/>
      <c r="E12" s="15"/>
      <c r="F12" s="9" t="s">
        <v>18</v>
      </c>
      <c r="G12" s="9"/>
      <c r="H12" s="17">
        <f ca="1">ROUND(SUM(INDIRECT(ADDRESS(ROW()+(-1), COLUMN()+(0), 1)),INDIRECT(ADDRESS(ROW()+(-2), COLUMN()+(0), 1))), 0)</f>
        <v>164.582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0.15</v>
      </c>
      <c r="G14" s="12">
        <v>68579</v>
      </c>
      <c r="H14" s="12">
        <f ca="1">ROUND(INDIRECT(ADDRESS(ROW()+(0), COLUMN()+(-2), 1))*INDIRECT(ADDRESS(ROW()+(0), COLUMN()+(-1), 1)), 0)</f>
        <v>10.287</v>
      </c>
    </row>
    <row r="15" spans="1:8" ht="13.50" thickBot="1" customHeight="1">
      <c r="A15" s="1" t="s">
        <v>23</v>
      </c>
      <c r="B15" s="1"/>
      <c r="C15" s="10" t="s">
        <v>24</v>
      </c>
      <c r="D15" s="10"/>
      <c r="E15" s="1" t="s">
        <v>25</v>
      </c>
      <c r="F15" s="13">
        <v>0.15</v>
      </c>
      <c r="G15" s="14">
        <v>42789</v>
      </c>
      <c r="H15" s="14">
        <f ca="1">ROUND(INDIRECT(ADDRESS(ROW()+(0), COLUMN()+(-2), 1))*INDIRECT(ADDRESS(ROW()+(0), COLUMN()+(-1), 1)), 0)</f>
        <v>6.418</v>
      </c>
    </row>
    <row r="16" spans="1:8" ht="13.50" thickBot="1" customHeight="1">
      <c r="A16" s="15"/>
      <c r="B16" s="15"/>
      <c r="C16" s="15"/>
      <c r="D16" s="15"/>
      <c r="E16" s="15"/>
      <c r="F16" s="9" t="s">
        <v>26</v>
      </c>
      <c r="G16" s="9"/>
      <c r="H16" s="17">
        <f ca="1">ROUND(SUM(INDIRECT(ADDRESS(ROW()+(-1), COLUMN()+(0), 1)),INDIRECT(ADDRESS(ROW()+(-2), COLUMN()+(0), 1))), 0)</f>
        <v>16.705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0)</f>
        <v>181.287</v>
      </c>
      <c r="H18" s="14">
        <f ca="1">ROUND(INDIRECT(ADDRESS(ROW()+(0), COLUMN()+(-2), 1))*INDIRECT(ADDRESS(ROW()+(0), COLUMN()+(-1), 1))/100, 0)</f>
        <v>3.626</v>
      </c>
    </row>
    <row r="19" spans="1:8" ht="13.50" thickBot="1" customHeight="1">
      <c r="A19" s="21" t="s">
        <v>30</v>
      </c>
      <c r="B19" s="21"/>
      <c r="C19" s="22"/>
      <c r="D19" s="22"/>
      <c r="E19" s="23"/>
      <c r="F19" s="24" t="s">
        <v>31</v>
      </c>
      <c r="G19" s="25"/>
      <c r="H19" s="26">
        <f ca="1">ROUND(SUM(INDIRECT(ADDRESS(ROW()+(-1), COLUMN()+(0), 1)),INDIRECT(ADDRESS(ROW()+(-3), COLUMN()+(0), 1)),INDIRECT(ADDRESS(ROW()+(-7), COLUMN()+(0), 1))), 0)</f>
        <v>184.913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