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<sst xmlns="http://schemas.openxmlformats.org/spreadsheetml/2006/main" count="91" uniqueCount="91">
  <si>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</si>
  <si>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QAC022</t>
  </si>
  <si>
    <t xml:space="preserve">m²</t>
  </si>
  <si>
    <t xml:space="preserve">Cubierta plana transitable, no ventilada, con solado fijo, tipo invertida, para tránsito rodado. Impermeabilización con membranas prefabricadas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</si>
  <si>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15%, para tránsito rodado. FORMACIÓN DE PENDIENTES: mediante encintado de limatesas, limahoyas y juntas con fajas fajas fajas fajas fajas maestras de ladrillo cerámico hueco doble y capa de hormigón liviano, de resistencia a compresión 2,0 MPa y 690 kg/m³ de densidad, confeccionado en obra con arcilla expandida y cemento gris, con espesor medio de 10 cm; con capa de regularización de mortero de cemento, confeccionado en obra, dosaje 1:6 de 2 cm de espesor, acabado fratasado; IMPERMEABILIZACIÓN: tipo bicapa, adherida, compuesta por membrana prefabricada de betún modificado con elastómero SBS, de 3,5 mm de espesor, con armadura de fieltro de poliéster no tejido de 160 g/m² y membrana prefabricada de betún modificado con elastómero SBS, de 2,5 mm de espesor, con armadura de fieltro de fibra de vidrio de 60 g/m²,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500 kPa; CAPA SEPARADORA BAJO PROTECCIÓN: geotextil no tejido compuesto por fibras de poliéster unidas por agujeteado, (200 g/m²); CAPA DE PROTECCIÓN: piso de aglomerado asfáltico, con mezcla bituminosa discontinua en caliente, de tipo abierta (porcentaje de huecos &gt; 12%), con agregado granítico de 8 mm de tamaño máximo, y betún asfáltico de penetración, de 8 cm de espesor, sobre una capa de 4 cm de mortero de cemento CEM II/B-P 32,5 N tipo M-10.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</si>
  <si>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</si>
  <si>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</si>
  <si>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</si>
  <si>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</si>
  <si>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</si>
  <si>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</si>
  <si>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</si>
  <si>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</si>
  <si>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</si>
  <si>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</si>
  <si>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mt01arl030b</t>
  </si>
  <si>
    <t xml:space="preserve">m³</t>
  </si>
  <si>
    <t xml:space="preserve">Arcilla expandida, suministrada en bolsas Big Bag.</t>
  </si>
  <si>
    <t xml:space="preserve">mt08cem000p</t>
  </si>
  <si>
    <t xml:space="preserve">kg</t>
  </si>
  <si>
    <t xml:space="preserve">Cemento gris en bolsas.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</si>
  <si>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</si>
  <si>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</si>
  <si>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</si>
  <si>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</si>
  <si>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</si>
  <si>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</si>
  <si>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mt01arg005a</t>
  </si>
  <si>
    <t xml:space="preserve">t</t>
  </si>
  <si>
    <t xml:space="preserve">Arena de cantera, para mortero preparado en obra.</t>
  </si>
  <si>
    <t xml:space="preserve">mt14lba010g</t>
  </si>
  <si>
    <t xml:space="preserve">m²</t>
  </si>
  <si>
    <t xml:space="preserve">Membrana prefabricada de betún modificado con elastómero SBS, de 3,5 mm de espesor, masa nominal 4 kg/m², con armadura de fieltro de poliéster no tejido de 160 g/m², de superficie no protegida.</t>
  </si>
  <si>
    <t xml:space="preserve">mt14lba010a</t>
  </si>
  <si>
    <t xml:space="preserve">m²</t>
  </si>
  <si>
    <t xml:space="preserve">Membrana prefabricada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</si>
  <si>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</si>
  <si>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</si>
  <si>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</si>
  <si>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</si>
  <si>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</si>
  <si>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</si>
  <si>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mt16pxa010baq</t>
  </si>
  <si>
    <t xml:space="preserve">m²</t>
  </si>
  <si>
    <t xml:space="preserve">Panel rígido de poliestireno extruido, de superficie lisa y mecanizado lateral a media madera, de 40 mm de espesor, resistencia a compresión &gt;= 500 kPa, resistencia térmica 1,2 m²K/W, conductividad térmica 0,034 W/(mK), Euroclase E de reacción al fuego, con código de designación XPS-EN 13164-T1-CS(10/Y)500-DLT(2)5-DS(70,90)-WL(T)0,7-WD(V)3-FTCD1.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</si>
  <si>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</si>
  <si>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</si>
  <si>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</si>
  <si>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</si>
  <si>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</si>
  <si>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</si>
  <si>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</si>
  <si>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</si>
  <si>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</si>
  <si>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</si>
  <si>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</si>
  <si>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</si>
  <si>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</si>
  <si>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</si>
  <si>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</si>
  <si>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</si>
  <si>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</si>
  <si>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</si>
  <si>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</si>
  <si>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</si>
  <si>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</si>
  <si>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</si>
  <si>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</si>
  <si>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</si>
  <si>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</si>
  <si>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</si>
  <si>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</si>
  <si>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</si>
  <si>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</si>
  <si>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</si>
  <si>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</si>
  <si>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</si>
  <si>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</si>
  <si>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</si>
  <si>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</si>
  <si>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</si>
  <si>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</si>
  <si>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</si>
  <si>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</si>
  <si>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</si>
  <si>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</si>
  <si>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</si>
  <si>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</si>
  <si>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</si>
  <si>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187.344G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</si>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</sst>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66.47" customWidth="1"/>
    <col min="5" max="5" width="13.26" customWidth="1"/>
    <col min="6" max="6" width="15.64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1798</v>
      </c>
      <c r="G10" s="12">
        <f ca="1">ROUND(INDIRECT(ADDRESS(ROW()+(0), COLUMN()+(-2), 1))*INDIRECT(ADDRESS(ROW()+(0), COLUMN()+(-1), 1)), 0)</f>
        <v>5.394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2">
        <v>716679</v>
      </c>
      <c r="G11" s="12">
        <f ca="1">ROUND(INDIRECT(ADDRESS(ROW()+(0), COLUMN()+(-2), 1))*INDIRECT(ADDRESS(ROW()+(0), COLUMN()+(-1), 1)), 0)</f>
        <v>75.251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25</v>
      </c>
      <c r="F12" s="12">
        <v>1181</v>
      </c>
      <c r="G12" s="12">
        <f ca="1">ROUND(INDIRECT(ADDRESS(ROW()+(0), COLUMN()+(-2), 1))*INDIRECT(ADDRESS(ROW()+(0), COLUMN()+(-1), 1)), 0)</f>
        <v>29.525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0.011</v>
      </c>
      <c r="F13" s="12">
        <v>9226</v>
      </c>
      <c r="G13" s="12">
        <f ca="1">ROUND(INDIRECT(ADDRESS(ROW()+(0), COLUMN()+(-2), 1))*INDIRECT(ADDRESS(ROW()+(0), COLUMN()+(-1), 1)), 0)</f>
        <v>101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0.01</v>
      </c>
      <c r="F14" s="12">
        <v>13794</v>
      </c>
      <c r="G14" s="12">
        <f ca="1">ROUND(INDIRECT(ADDRESS(ROW()+(0), COLUMN()+(-2), 1))*INDIRECT(ADDRESS(ROW()+(0), COLUMN()+(-1), 1)), 0)</f>
        <v>138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0.033</v>
      </c>
      <c r="F15" s="12">
        <v>106133</v>
      </c>
      <c r="G15" s="12">
        <f ca="1">ROUND(INDIRECT(ADDRESS(ROW()+(0), COLUMN()+(-2), 1))*INDIRECT(ADDRESS(ROW()+(0), COLUMN()+(-1), 1)), 0)</f>
        <v>3.502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2">
        <v>71294</v>
      </c>
      <c r="G16" s="12">
        <f ca="1">ROUND(INDIRECT(ADDRESS(ROW()+(0), COLUMN()+(-2), 1))*INDIRECT(ADDRESS(ROW()+(0), COLUMN()+(-1), 1)), 0)</f>
        <v>78.423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1.1</v>
      </c>
      <c r="F17" s="12">
        <v>49427</v>
      </c>
      <c r="G17" s="12">
        <f ca="1">ROUND(INDIRECT(ADDRESS(ROW()+(0), COLUMN()+(-2), 1))*INDIRECT(ADDRESS(ROW()+(0), COLUMN()+(-1), 1)), 0)</f>
        <v>54.37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0.3</v>
      </c>
      <c r="F18" s="12">
        <v>33950</v>
      </c>
      <c r="G18" s="12">
        <f ca="1">ROUND(INDIRECT(ADDRESS(ROW()+(0), COLUMN()+(-2), 1))*INDIRECT(ADDRESS(ROW()+(0), COLUMN()+(-1), 1)), 0)</f>
        <v>10.185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6990</v>
      </c>
      <c r="G19" s="12">
        <f ca="1">ROUND(INDIRECT(ADDRESS(ROW()+(0), COLUMN()+(-2), 1))*INDIRECT(ADDRESS(ROW()+(0), COLUMN()+(-1), 1)), 0)</f>
        <v>7.34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2">
        <v>95287</v>
      </c>
      <c r="G20" s="12">
        <f ca="1">ROUND(INDIRECT(ADDRESS(ROW()+(0), COLUMN()+(-2), 1))*INDIRECT(ADDRESS(ROW()+(0), COLUMN()+(-1), 1)), 0)</f>
        <v>100.051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9586</v>
      </c>
      <c r="G21" s="12">
        <f ca="1">ROUND(INDIRECT(ADDRESS(ROW()+(0), COLUMN()+(-2), 1))*INDIRECT(ADDRESS(ROW()+(0), COLUMN()+(-1), 1)), 0)</f>
        <v>10.065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0.04</v>
      </c>
      <c r="F22" s="12">
        <v>682026</v>
      </c>
      <c r="G22" s="12">
        <f ca="1">ROUND(INDIRECT(ADDRESS(ROW()+(0), COLUMN()+(-2), 1))*INDIRECT(ADDRESS(ROW()+(0), COLUMN()+(-1), 1)), 0)</f>
        <v>27.281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3">
        <v>0.184</v>
      </c>
      <c r="F23" s="14">
        <v>945177</v>
      </c>
      <c r="G23" s="14">
        <f ca="1">ROUND(INDIRECT(ADDRESS(ROW()+(0), COLUMN()+(-2), 1))*INDIRECT(ADDRESS(ROW()+(0), COLUMN()+(-1), 1)), 0)</f>
        <v>173.913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0)</f>
        <v>575.539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0.008</v>
      </c>
      <c r="F26" s="12">
        <v>1.28026e+006</v>
      </c>
      <c r="G26" s="12">
        <f ca="1">ROUND(INDIRECT(ADDRESS(ROW()+(0), COLUMN()+(-2), 1))*INDIRECT(ADDRESS(ROW()+(0), COLUMN()+(-1), 1)), 0)</f>
        <v>10.242</v>
      </c>
    </row>
    <row r="27" spans="1:7" ht="24.00" thickBot="1" customHeight="1">
      <c r="A27" s="1" t="s">
        <v>59</v>
      </c>
      <c r="B27" s="1"/>
      <c r="C27" s="10" t="s">
        <v>60</v>
      </c>
      <c r="D27" s="1" t="s">
        <v>61</v>
      </c>
      <c r="E27" s="11">
        <v>0.003</v>
      </c>
      <c r="F27" s="12">
        <v>313846</v>
      </c>
      <c r="G27" s="12">
        <f ca="1">ROUND(INDIRECT(ADDRESS(ROW()+(0), COLUMN()+(-2), 1))*INDIRECT(ADDRESS(ROW()+(0), COLUMN()+(-1), 1)), 0)</f>
        <v>942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0.095</v>
      </c>
      <c r="F28" s="14">
        <v>19436</v>
      </c>
      <c r="G28" s="14">
        <f ca="1">ROUND(INDIRECT(ADDRESS(ROW()+(0), COLUMN()+(-2), 1))*INDIRECT(ADDRESS(ROW()+(0), COLUMN()+(-1), 1)), 0)</f>
        <v>1.846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1))), 0)</f>
        <v>13.03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0.508</v>
      </c>
      <c r="F31" s="12">
        <v>66739</v>
      </c>
      <c r="G31" s="12">
        <f ca="1">ROUND(INDIRECT(ADDRESS(ROW()+(0), COLUMN()+(-2), 1))*INDIRECT(ADDRESS(ROW()+(0), COLUMN()+(-1), 1)), 0)</f>
        <v>33.904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0.909</v>
      </c>
      <c r="F32" s="12">
        <v>41173</v>
      </c>
      <c r="G32" s="12">
        <f ca="1">ROUND(INDIRECT(ADDRESS(ROW()+(0), COLUMN()+(-2), 1))*INDIRECT(ADDRESS(ROW()+(0), COLUMN()+(-1), 1)), 0)</f>
        <v>37.426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0.263</v>
      </c>
      <c r="F33" s="12">
        <v>66739</v>
      </c>
      <c r="G33" s="12">
        <f ca="1">ROUND(INDIRECT(ADDRESS(ROW()+(0), COLUMN()+(-2), 1))*INDIRECT(ADDRESS(ROW()+(0), COLUMN()+(-1), 1)), 0)</f>
        <v>17.552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0.263</v>
      </c>
      <c r="F34" s="12">
        <v>42789</v>
      </c>
      <c r="G34" s="12">
        <f ca="1">ROUND(INDIRECT(ADDRESS(ROW()+(0), COLUMN()+(-2), 1))*INDIRECT(ADDRESS(ROW()+(0), COLUMN()+(-1), 1)), 0)</f>
        <v>11.254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0.063</v>
      </c>
      <c r="F35" s="12">
        <v>68579</v>
      </c>
      <c r="G35" s="12">
        <f ca="1">ROUND(INDIRECT(ADDRESS(ROW()+(0), COLUMN()+(-2), 1))*INDIRECT(ADDRESS(ROW()+(0), COLUMN()+(-1), 1)), 0)</f>
        <v>4.32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3">
        <v>0.063</v>
      </c>
      <c r="F36" s="14">
        <v>42789</v>
      </c>
      <c r="G36" s="14">
        <f ca="1">ROUND(INDIRECT(ADDRESS(ROW()+(0), COLUMN()+(-2), 1))*INDIRECT(ADDRESS(ROW()+(0), COLUMN()+(-1), 1)), 0)</f>
        <v>2.696</v>
      </c>
    </row>
    <row r="37" spans="1:7" ht="13.50" thickBot="1" customHeight="1">
      <c r="A37" s="15"/>
      <c r="B37" s="15"/>
      <c r="C37" s="15"/>
      <c r="D37" s="15"/>
      <c r="E37" s="9" t="s">
        <v>85</v>
      </c>
      <c r="F37" s="9"/>
      <c r="G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107.152</v>
      </c>
    </row>
    <row r="38" spans="1:7" ht="13.50" thickBot="1" customHeight="1">
      <c r="A38" s="15">
        <v>4</v>
      </c>
      <c r="B38" s="15"/>
      <c r="C38" s="15"/>
      <c r="D38" s="18" t="s">
        <v>86</v>
      </c>
      <c r="E38" s="18"/>
      <c r="F38" s="15"/>
      <c r="G38" s="15"/>
    </row>
    <row r="39" spans="1:7" ht="13.50" thickBot="1" customHeight="1">
      <c r="A39" s="19"/>
      <c r="B39" s="19"/>
      <c r="C39" s="20" t="s">
        <v>87</v>
      </c>
      <c r="D39" s="19" t="s">
        <v>88</v>
      </c>
      <c r="E39" s="13">
        <v>2</v>
      </c>
      <c r="F39" s="14">
        <f ca="1">ROUND(SUM(INDIRECT(ADDRESS(ROW()+(-2), COLUMN()+(1), 1)),INDIRECT(ADDRESS(ROW()+(-10), COLUMN()+(1), 1)),INDIRECT(ADDRESS(ROW()+(-15), COLUMN()+(1), 1))), 0)</f>
        <v>695.721</v>
      </c>
      <c r="G39" s="14">
        <f ca="1">ROUND(INDIRECT(ADDRESS(ROW()+(0), COLUMN()+(-2), 1))*INDIRECT(ADDRESS(ROW()+(0), COLUMN()+(-1), 1))/100, 0)</f>
        <v>13.914</v>
      </c>
    </row>
    <row r="40" spans="1:7" ht="13.50" thickBot="1" customHeight="1">
      <c r="A40" s="21" t="s">
        <v>89</v>
      </c>
      <c r="B40" s="21"/>
      <c r="C40" s="22"/>
      <c r="D40" s="23"/>
      <c r="E40" s="24" t="s">
        <v>90</v>
      </c>
      <c r="F40" s="25"/>
      <c r="G40" s="26">
        <f ca="1">ROUND(SUM(INDIRECT(ADDRESS(ROW()+(-1), COLUMN()+(0), 1)),INDIRECT(ADDRESS(ROW()+(-3), COLUMN()+(0), 1)),INDIRECT(ADDRESS(ROW()+(-11), COLUMN()+(0), 1)),INDIRECT(ADDRESS(ROW()+(-16), COLUMN()+(0), 1))), 0)</f>
        <v>709.635</v>
      </c>
    </row>
  </sheetData>
  <mergeCells count="4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A34:B34"/>
    <mergeCell ref="A35:B35"/>
    <mergeCell ref="A36:B36"/>
    <mergeCell ref="A37:B37"/>
    <mergeCell ref="E37:F37"/>
    <mergeCell ref="A38:B38"/>
    <mergeCell ref="D38:E38"/>
    <mergeCell ref="A39:B39"/>
    <mergeCell ref="A40:D40"/>
    <mergeCell ref="E40:F40"/>
  </mergeCells>
  <pageMargins left="0.147638" right="0.147638" top="0.206693" bottom="0.206693" header="0.0" footer="0.0"/>
  <pageSetup paperSize="9" orientation="portrait"/>
  <rowBreaks count="0" manualBreakCount="0">
    </rowBreaks>
</worksheet>
</file>