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<sst xmlns="http://schemas.openxmlformats.org/spreadsheetml/2006/main" count="94" uniqueCount="94">
  <si>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</si>
  <si>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QAD060</t>
  </si>
  <si>
    <t xml:space="preserve">m²</t>
  </si>
  <si>
    <t xml:space="preserve">Cubierta plana transitable, no ventilada, con solado fijo, tipo invertida, para uso deportivo.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</si>
  <si>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fajas fajas fajas fajas fajas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dosaje 1:6 de 4 cm de espesor, acabado fratasado; IMPERMEABILIZACIÓN: tipo monocapa, no adherida, formada por una colchoneta impermeabilizante prefabricada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fck 250, HA-25/B/19/IIa de 10 cm de espesor, reforzado con armadura secundaria de distribución ensamblada "in situ" Ø6 c/15 - Ø6 c/15 de acero AP 500, con varillas conformadas longitudinales de 6 mm de diámetro cada 15 cm y varillas conformadas transversales de 6 mm de diámetro cada 15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</si>
  <si>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</si>
  <si>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</si>
  <si>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</si>
  <si>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</si>
  <si>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</si>
  <si>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</si>
  <si>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</si>
  <si>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</si>
  <si>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</si>
  <si>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</si>
  <si>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</si>
  <si>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</si>
  <si>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bolsas.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</si>
  <si>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</si>
  <si>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</si>
  <si>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</si>
  <si>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</si>
  <si>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</si>
  <si>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</si>
  <si>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</si>
  <si>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</si>
  <si>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</si>
  <si>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</si>
  <si>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</si>
  <si>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</si>
  <si>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</si>
  <si>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</si>
  <si>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</si>
  <si>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</si>
  <si>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</si>
  <si>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</si>
  <si>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</si>
  <si>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</si>
  <si>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Manta impermeabilizante prefabricada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</si>
  <si>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</si>
  <si>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</si>
  <si>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chapa de acero y PVC-P, plano, para remate de impermeabilización en los extremos de las mantas prefabricadas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</si>
  <si>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</si>
  <si>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</si>
  <si>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</si>
  <si>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</si>
  <si>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</si>
  <si>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</si>
  <si>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mt07ame141bbq1</t>
  </si>
  <si>
    <t xml:space="preserve">m²</t>
  </si>
  <si>
    <t xml:space="preserve">Armadura secundaria de distribución ensamblada "in situ" ø 6 c/15 - ø 6 c/15 de acero AP 500, según NP 4007 99, con varillas conformadas longitudinales de 6 mm de diámetro cada 15 cm y varillas conformadas transversales de 6 mm de diámetro cada 15 cm.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</si>
  <si>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</si>
  <si>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</si>
  <si>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</si>
  <si>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</si>
  <si>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</si>
  <si>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</si>
  <si>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</si>
  <si>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</si>
  <si>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</si>
  <si>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</si>
  <si>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</si>
  <si>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</si>
  <si>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</si>
  <si>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</si>
  <si>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</si>
  <si>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</si>
  <si>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</si>
  <si>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</si>
  <si>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</si>
  <si>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</si>
  <si>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</si>
  <si>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</si>
  <si>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</si>
  <si>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</si>
  <si>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</si>
  <si>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</si>
  <si>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</si>
  <si>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</si>
  <si>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</si>
  <si>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</si>
  <si>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</si>
  <si>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</si>
  <si>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</si>
  <si>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</si>
  <si>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</si>
  <si>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</si>
  <si>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</si>
  <si>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</si>
  <si>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</si>
  <si>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</si>
  <si>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</si>
  <si>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200.685G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</si>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</sst>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7.65" customWidth="1"/>
    <col min="5" max="5" width="105.06" customWidth="1"/>
    <col min="6" max="6" width="207.06" customWidth="1"/>
    <col min="7" max="7" width="13.94" customWidth="1"/>
    <col min="8" max="8" width="14.96" customWidth="1"/>
    <col min="9" max="9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92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1798</v>
      </c>
      <c r="I10" s="12">
        <f ca="1">ROUND(INDIRECT(ADDRESS(ROW()+(0), COLUMN()+(-2), 1))*INDIRECT(ADDRESS(ROW()+(0), COLUMN()+(-1), 1)), 0)</f>
        <v>5.394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851960</v>
      </c>
      <c r="I11" s="12">
        <f ca="1">ROUND(INDIRECT(ADDRESS(ROW()+(0), COLUMN()+(-2), 1))*INDIRECT(ADDRESS(ROW()+(0), COLUMN()+(-1), 1)), 0)</f>
        <v>85.196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576115</v>
      </c>
      <c r="I12" s="12">
        <f ca="1">ROUND(INDIRECT(ADDRESS(ROW()+(0), COLUMN()+(-2), 1))*INDIRECT(ADDRESS(ROW()+(0), COLUMN()+(-1), 1)), 0)</f>
        <v>5.761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13794</v>
      </c>
      <c r="I13" s="12">
        <f ca="1">ROUND(INDIRECT(ADDRESS(ROW()+(0), COLUMN()+(-2), 1))*INDIRECT(ADDRESS(ROW()+(0), COLUMN()+(-1), 1)), 0)</f>
        <v>138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0.008</v>
      </c>
      <c r="H14" s="12">
        <v>9226</v>
      </c>
      <c r="I14" s="12">
        <f ca="1">ROUND(INDIRECT(ADDRESS(ROW()+(0), COLUMN()+(-2), 1))*INDIRECT(ADDRESS(ROW()+(0), COLUMN()+(-1), 1)), 0)</f>
        <v>74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0.065</v>
      </c>
      <c r="H15" s="12">
        <v>106133</v>
      </c>
      <c r="I15" s="12">
        <f ca="1">ROUND(INDIRECT(ADDRESS(ROW()+(0), COLUMN()+(-2), 1))*INDIRECT(ADDRESS(ROW()+(0), COLUMN()+(-1), 1)), 0)</f>
        <v>6.899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10</v>
      </c>
      <c r="H16" s="12">
        <v>1181</v>
      </c>
      <c r="I16" s="12">
        <f ca="1">ROUND(INDIRECT(ADDRESS(ROW()+(0), COLUMN()+(-2), 1))*INDIRECT(ADDRESS(ROW()+(0), COLUMN()+(-1), 1)), 0)</f>
        <v>11.81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2.1</v>
      </c>
      <c r="H17" s="12">
        <v>15577</v>
      </c>
      <c r="I17" s="12">
        <f ca="1">ROUND(INDIRECT(ADDRESS(ROW()+(0), COLUMN()+(-2), 1))*INDIRECT(ADDRESS(ROW()+(0), COLUMN()+(-1), 1)), 0)</f>
        <v>32.712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2">
        <v>112433</v>
      </c>
      <c r="I18" s="12">
        <f ca="1">ROUND(INDIRECT(ADDRESS(ROW()+(0), COLUMN()+(-2), 1))*INDIRECT(ADDRESS(ROW()+(0), COLUMN()+(-1), 1)), 0)</f>
        <v>118.055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0.4</v>
      </c>
      <c r="H19" s="12">
        <v>26916</v>
      </c>
      <c r="I19" s="12">
        <f ca="1">ROUND(INDIRECT(ADDRESS(ROW()+(0), COLUMN()+(-2), 1))*INDIRECT(ADDRESS(ROW()+(0), COLUMN()+(-1), 1)), 0)</f>
        <v>10.766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80849</v>
      </c>
      <c r="I20" s="12">
        <f ca="1">ROUND(INDIRECT(ADDRESS(ROW()+(0), COLUMN()+(-2), 1))*INDIRECT(ADDRESS(ROW()+(0), COLUMN()+(-1), 1)), 0)</f>
        <v>84.891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9586</v>
      </c>
      <c r="I21" s="12">
        <f ca="1">ROUND(INDIRECT(ADDRESS(ROW()+(0), COLUMN()+(-2), 1))*INDIRECT(ADDRESS(ROW()+(0), COLUMN()+(-1), 1)), 0)</f>
        <v>10.065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1.1</v>
      </c>
      <c r="H22" s="12">
        <v>18396</v>
      </c>
      <c r="I22" s="12">
        <f ca="1">ROUND(INDIRECT(ADDRESS(ROW()+(0), COLUMN()+(-2), 1))*INDIRECT(ADDRESS(ROW()+(0), COLUMN()+(-1), 1)), 0)</f>
        <v>20.236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0.1</v>
      </c>
      <c r="H23" s="12">
        <v>869205</v>
      </c>
      <c r="I23" s="12">
        <f ca="1">ROUND(INDIRECT(ADDRESS(ROW()+(0), COLUMN()+(-2), 1))*INDIRECT(ADDRESS(ROW()+(0), COLUMN()+(-1), 1)), 0)</f>
        <v>86.921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0.8</v>
      </c>
      <c r="H24" s="12">
        <v>35700</v>
      </c>
      <c r="I24" s="12">
        <f ca="1">ROUND(INDIRECT(ADDRESS(ROW()+(0), COLUMN()+(-2), 1))*INDIRECT(ADDRESS(ROW()+(0), COLUMN()+(-1), 1)), 0)</f>
        <v>28.56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0.8</v>
      </c>
      <c r="H25" s="12">
        <v>116981</v>
      </c>
      <c r="I25" s="12">
        <f ca="1">ROUND(INDIRECT(ADDRESS(ROW()+(0), COLUMN()+(-2), 1))*INDIRECT(ADDRESS(ROW()+(0), COLUMN()+(-1), 1)), 0)</f>
        <v>93.585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0.2</v>
      </c>
      <c r="H26" s="14">
        <v>126493</v>
      </c>
      <c r="I26" s="14">
        <f ca="1">ROUND(INDIRECT(ADDRESS(ROW()+(0), COLUMN()+(-2), 1))*INDIRECT(ADDRESS(ROW()+(0), COLUMN()+(-1), 1)), 0)</f>
        <v>25.299</v>
      </c>
    </row>
    <row r="27" spans="1:9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0)</f>
        <v>626.362</v>
      </c>
    </row>
    <row r="28" spans="1:9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3">
        <v>0.038</v>
      </c>
      <c r="H29" s="14">
        <v>19436</v>
      </c>
      <c r="I29" s="14">
        <f ca="1">ROUND(INDIRECT(ADDRESS(ROW()+(0), COLUMN()+(-2), 1))*INDIRECT(ADDRESS(ROW()+(0), COLUMN()+(-1), 1)), 0)</f>
        <v>739</v>
      </c>
    </row>
    <row r="30" spans="1:9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17">
        <f ca="1">ROUND(SUM(INDIRECT(ADDRESS(ROW()+(-1), COLUMN()+(0), 1))), 0)</f>
        <v>739</v>
      </c>
    </row>
    <row r="31" spans="1:9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5"/>
      <c r="I31" s="15"/>
    </row>
    <row r="32" spans="1:9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"/>
      <c r="G32" s="11">
        <v>0.649</v>
      </c>
      <c r="H32" s="12">
        <v>66739</v>
      </c>
      <c r="I32" s="12">
        <f ca="1">ROUND(INDIRECT(ADDRESS(ROW()+(0), COLUMN()+(-2), 1))*INDIRECT(ADDRESS(ROW()+(0), COLUMN()+(-1), 1)), 0)</f>
        <v>43.314</v>
      </c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1.049</v>
      </c>
      <c r="H33" s="12">
        <v>41173</v>
      </c>
      <c r="I33" s="12">
        <f ca="1">ROUND(INDIRECT(ADDRESS(ROW()+(0), COLUMN()+(-2), 1))*INDIRECT(ADDRESS(ROW()+(0), COLUMN()+(-1), 1)), 0)</f>
        <v>43.19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0.225</v>
      </c>
      <c r="H34" s="12">
        <v>66739</v>
      </c>
      <c r="I34" s="12">
        <f ca="1">ROUND(INDIRECT(ADDRESS(ROW()+(0), COLUMN()+(-2), 1))*INDIRECT(ADDRESS(ROW()+(0), COLUMN()+(-1), 1)), 0)</f>
        <v>15.016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0.225</v>
      </c>
      <c r="H35" s="12">
        <v>42789</v>
      </c>
      <c r="I35" s="12">
        <f ca="1">ROUND(INDIRECT(ADDRESS(ROW()+(0), COLUMN()+(-2), 1))*INDIRECT(ADDRESS(ROW()+(0), COLUMN()+(-1), 1)), 0)</f>
        <v>9.628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0.063</v>
      </c>
      <c r="H36" s="12">
        <v>68579</v>
      </c>
      <c r="I36" s="12">
        <f ca="1">ROUND(INDIRECT(ADDRESS(ROW()+(0), COLUMN()+(-2), 1))*INDIRECT(ADDRESS(ROW()+(0), COLUMN()+(-1), 1)), 0)</f>
        <v>4.32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3">
        <v>0.063</v>
      </c>
      <c r="H37" s="14">
        <v>42789</v>
      </c>
      <c r="I37" s="14">
        <f ca="1">ROUND(INDIRECT(ADDRESS(ROW()+(0), COLUMN()+(-2), 1))*INDIRECT(ADDRESS(ROW()+(0), COLUMN()+(-1), 1)), 0)</f>
        <v>2.696</v>
      </c>
    </row>
    <row r="38" spans="1:9" ht="13.50" thickBot="1" customHeight="1">
      <c r="A38" s="15"/>
      <c r="B38" s="15"/>
      <c r="C38" s="15"/>
      <c r="D38" s="15"/>
      <c r="E38" s="15"/>
      <c r="F38" s="15"/>
      <c r="G38" s="9" t="s">
        <v>88</v>
      </c>
      <c r="H38" s="9"/>
      <c r="I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118.164</v>
      </c>
    </row>
    <row r="39" spans="1:9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8"/>
      <c r="H39" s="15"/>
      <c r="I39" s="15"/>
    </row>
    <row r="40" spans="1:9" ht="13.50" thickBot="1" customHeight="1">
      <c r="A40" s="19"/>
      <c r="B40" s="19"/>
      <c r="C40" s="19"/>
      <c r="D40" s="20" t="s">
        <v>90</v>
      </c>
      <c r="E40" s="19" t="s">
        <v>91</v>
      </c>
      <c r="F40" s="19"/>
      <c r="G40" s="13">
        <v>2</v>
      </c>
      <c r="H40" s="14">
        <f ca="1">ROUND(SUM(INDIRECT(ADDRESS(ROW()+(-2), COLUMN()+(1), 1)),INDIRECT(ADDRESS(ROW()+(-10), COLUMN()+(1), 1)),INDIRECT(ADDRESS(ROW()+(-13), COLUMN()+(1), 1))), 0)</f>
        <v>745.265</v>
      </c>
      <c r="I40" s="14">
        <f ca="1">ROUND(INDIRECT(ADDRESS(ROW()+(0), COLUMN()+(-2), 1))*INDIRECT(ADDRESS(ROW()+(0), COLUMN()+(-1), 1))/100, 0)</f>
        <v>14.905</v>
      </c>
    </row>
    <row r="41" spans="1:9" ht="13.50" thickBot="1" customHeight="1">
      <c r="A41" s="21" t="s">
        <v>92</v>
      </c>
      <c r="B41" s="21"/>
      <c r="C41" s="21"/>
      <c r="D41" s="22"/>
      <c r="E41" s="23"/>
      <c r="F41" s="23"/>
      <c r="G41" s="24" t="s">
        <v>93</v>
      </c>
      <c r="H41" s="25"/>
      <c r="I41" s="26">
        <f ca="1">ROUND(SUM(INDIRECT(ADDRESS(ROW()+(-1), COLUMN()+(0), 1)),INDIRECT(ADDRESS(ROW()+(-3), COLUMN()+(0), 1)),INDIRECT(ADDRESS(ROW()+(-11), COLUMN()+(0), 1)),INDIRECT(ADDRESS(ROW()+(-14), COLUMN()+(0), 1))), 0)</f>
        <v>760.17</v>
      </c>
    </row>
  </sheetData>
  <mergeCells count="74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G27:H27"/>
    <mergeCell ref="A28:C28"/>
    <mergeCell ref="E28:G28"/>
    <mergeCell ref="A29:C29"/>
    <mergeCell ref="E29:F29"/>
    <mergeCell ref="A30:C30"/>
    <mergeCell ref="E30:F30"/>
    <mergeCell ref="G30:H30"/>
    <mergeCell ref="A31:C31"/>
    <mergeCell ref="E31:G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G38:H38"/>
    <mergeCell ref="A39:C39"/>
    <mergeCell ref="E39:G39"/>
    <mergeCell ref="A40:C40"/>
    <mergeCell ref="E40:F40"/>
    <mergeCell ref="A41:F41"/>
    <mergeCell ref="G41:H41"/>
  </mergeCells>
  <pageMargins left="0.147638" right="0.147638" top="0.206693" bottom="0.206693" header="0.0" footer="0.0"/>
  <pageSetup paperSize="9" orientation="portrait"/>
  <rowBreaks count="0" manualBreakCount="0">
    </rowBreaks>
</worksheet>
</file>