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<sst xmlns="http://schemas.openxmlformats.org/spreadsheetml/2006/main" count="31" uniqueCount="31">
  <si>
    <t xml:space="preserve"/>
  </si>
  <si>
    <t xml:space="preserve">QAW060</t>
  </si>
  <si>
    <t xml:space="preserve">m²</t>
  </si>
  <si>
    <t xml:space="preserve">Sustitución de capa de impermeabilización, en cubierta plana, no transitable, autoprotegida, por membrana prefabricada asfáltica.</t>
  </si>
  <si>
    <r>
      <rPr>
        <sz val="8.25"/>
        <color rgb="FF000000"/>
        <rFont val="Arial"/>
        <family val="2"/>
      </rPr>
      <t xml:space="preserve">Sustitución de capa de impermeabilización deteriorada, en cubierta plana, no transitable, autoprotegida, por impermeabilización bicapa adherida, compuesta por una membrana prefabricada de betún modificado con elastómero SBS, de 2,5 mm de espesor, con armadura de fieltro de fibra de vidrio de 60 g/m², de superficie no protegida, y una membrana prefabricada de betún modificado con elastómero SBS, de 2,5 mm de espesor, con armadura de fieltro de poliéster reforzado y estabilizado de 160 g/m², con autoprotección mineral de color gris, totalmente adheridas con soplete, sin coincidir sus juntas.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</si>
  <si>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</si>
  <si>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</si>
  <si>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</si>
  <si>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</si>
  <si>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</si>
  <si>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</si>
  <si>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</si>
  <si>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mt14lga010ca</t>
  </si>
  <si>
    <t xml:space="preserve">m²</t>
  </si>
  <si>
    <t xml:space="preserve">Membrana prefabricada de betún modificado con elastómero SBS, de 2,5 mm de espesor, masa nominal 4 kg/m², con armadura de fieltro de poliéster reforzado y estabilizado de 160 g/m², con autoprotección mineral de color gris.</t>
  </si>
  <si>
    <t xml:space="preserve">mt14lba010a</t>
  </si>
  <si>
    <t xml:space="preserve">m²</t>
  </si>
  <si>
    <t xml:space="preserve">Membrana prefabricada de betún modificado con elastómero SBS, de 2,5 mm de espesor, masa nominal 3 kg/m², con armadura de fieltro de fibra de vidrio de 60 g/m², de superficie no protegida.</t>
  </si>
  <si>
    <t xml:space="preserve">Subtotal materiales:</t>
  </si>
  <si>
    <t xml:space="preserve">Mano de obra</t>
  </si>
  <si>
    <t xml:space="preserve">mo029</t>
  </si>
  <si>
    <t xml:space="preserve">h</t>
  </si>
  <si>
    <t xml:space="preserve">Oficial instalador de membranas impermeabilizantes.</t>
  </si>
  <si>
    <t xml:space="preserve">mo067</t>
  </si>
  <si>
    <t xml:space="preserve">h</t>
  </si>
  <si>
    <t xml:space="preserve">Medio oficial instalador de membranas impermeabilizantes.</t>
  </si>
  <si>
    <t xml:space="preserve">Subtotal mano de obra:</t>
  </si>
  <si>
    <t xml:space="preserve">Herramientas</t>
  </si>
  <si>
    <t xml:space="preserve">%</t>
  </si>
  <si>
    <t xml:space="preserve">Herramientas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</si>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</sst>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84" customWidth="1"/>
    <col min="2" max="2" width="3.91" customWidth="1"/>
    <col min="3" max="3" width="2.38" customWidth="1"/>
    <col min="4" max="4" width="5.27" customWidth="1"/>
    <col min="5" max="5" width="74.12" customWidth="1"/>
    <col min="6" max="6" width="11.90" customWidth="1"/>
    <col min="7" max="7" width="12.07" customWidth="1"/>
    <col min="8" max="8" width="10.03" customWidth="1"/>
  </cols>
  <sheetData>
    <row r="1" spans="1:1" ht="2.25" thickBot="1" customHeight="1">
      <c r="A1" s="1" t="s">
        <v>0</v>
      </c>
      <c r="B1" s="1"/>
      <c r="C1" s="1"/>
      <c r="D1" s="1"/>
      <c r="E1" s="1"/>
      <c r="F1" s="1"/>
      <c r="G1" s="1"/>
      <c r="H1" s="1"/>
    </row>
    <row r="3" spans="1:8" ht="24.0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1">
        <v>1.2</v>
      </c>
      <c r="G10" s="12">
        <v>74989</v>
      </c>
      <c r="H10" s="12">
        <f ca="1">ROUND(INDIRECT(ADDRESS(ROW()+(0), COLUMN()+(-2), 1))*INDIRECT(ADDRESS(ROW()+(0), COLUMN()+(-1), 1)), 0)</f>
        <v>89.987</v>
      </c>
    </row>
    <row r="11" spans="1:8" ht="34.50" thickBot="1" customHeight="1">
      <c r="A11" s="1" t="s">
        <v>15</v>
      </c>
      <c r="B11" s="1"/>
      <c r="C11" s="10" t="s">
        <v>16</v>
      </c>
      <c r="D11" s="10"/>
      <c r="E11" s="1" t="s">
        <v>17</v>
      </c>
      <c r="F11" s="13">
        <v>1.2</v>
      </c>
      <c r="G11" s="14">
        <v>49427</v>
      </c>
      <c r="H11" s="14">
        <f ca="1">ROUND(INDIRECT(ADDRESS(ROW()+(0), COLUMN()+(-2), 1))*INDIRECT(ADDRESS(ROW()+(0), COLUMN()+(-1), 1)), 0)</f>
        <v>59.312</v>
      </c>
    </row>
    <row r="12" spans="1:8" ht="13.50" thickBot="1" customHeight="1">
      <c r="A12" s="15"/>
      <c r="B12" s="15"/>
      <c r="C12" s="15"/>
      <c r="D12" s="15"/>
      <c r="E12" s="15"/>
      <c r="F12" s="9" t="s">
        <v>18</v>
      </c>
      <c r="G12" s="9"/>
      <c r="H12" s="17">
        <f ca="1">ROUND(SUM(INDIRECT(ADDRESS(ROW()+(-1), COLUMN()+(0), 1)),INDIRECT(ADDRESS(ROW()+(-2), COLUMN()+(0), 1))), 0)</f>
        <v>149.299</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1">
        <v>0.661</v>
      </c>
      <c r="G14" s="12">
        <v>66739</v>
      </c>
      <c r="H14" s="12">
        <f ca="1">ROUND(INDIRECT(ADDRESS(ROW()+(0), COLUMN()+(-2), 1))*INDIRECT(ADDRESS(ROW()+(0), COLUMN()+(-1), 1)), 0)</f>
        <v>44.115</v>
      </c>
    </row>
    <row r="15" spans="1:8" ht="13.50" thickBot="1" customHeight="1">
      <c r="A15" s="1" t="s">
        <v>23</v>
      </c>
      <c r="B15" s="1"/>
      <c r="C15" s="10" t="s">
        <v>24</v>
      </c>
      <c r="D15" s="10"/>
      <c r="E15" s="1" t="s">
        <v>25</v>
      </c>
      <c r="F15" s="13">
        <v>0.331</v>
      </c>
      <c r="G15" s="14">
        <v>42789</v>
      </c>
      <c r="H15" s="14">
        <f ca="1">ROUND(INDIRECT(ADDRESS(ROW()+(0), COLUMN()+(-2), 1))*INDIRECT(ADDRESS(ROW()+(0), COLUMN()+(-1), 1)), 0)</f>
        <v>14.163</v>
      </c>
    </row>
    <row r="16" spans="1:8" ht="13.50" thickBot="1" customHeight="1">
      <c r="A16" s="15"/>
      <c r="B16" s="15"/>
      <c r="C16" s="15"/>
      <c r="D16" s="15"/>
      <c r="E16" s="15"/>
      <c r="F16" s="9" t="s">
        <v>26</v>
      </c>
      <c r="G16" s="9"/>
      <c r="H16" s="17">
        <f ca="1">ROUND(SUM(INDIRECT(ADDRESS(ROW()+(-1), COLUMN()+(0), 1)),INDIRECT(ADDRESS(ROW()+(-2), COLUMN()+(0), 1))), 0)</f>
        <v>58.278</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1)),INDIRECT(ADDRESS(ROW()+(-6), COLUMN()+(1), 1))), 0)</f>
        <v>207.577</v>
      </c>
      <c r="H18" s="14">
        <f ca="1">ROUND(INDIRECT(ADDRESS(ROW()+(0), COLUMN()+(-2), 1))*INDIRECT(ADDRESS(ROW()+(0), COLUMN()+(-1), 1))/100, 0)</f>
        <v>4.152</v>
      </c>
    </row>
    <row r="19" spans="1:8" ht="13.50" thickBot="1" customHeight="1">
      <c r="A19" s="8"/>
      <c r="B19" s="8"/>
      <c r="C19" s="8"/>
      <c r="D19" s="8"/>
      <c r="E19" s="8"/>
      <c r="F19" s="21" t="s">
        <v>30</v>
      </c>
      <c r="G19" s="21"/>
      <c r="H19" s="22">
        <f ca="1">ROUND(SUM(INDIRECT(ADDRESS(ROW()+(-1), COLUMN()+(0), 1)),INDIRECT(ADDRESS(ROW()+(-3), COLUMN()+(0), 1)),INDIRECT(ADDRESS(ROW()+(-7), COLUMN()+(0), 1))), 0)</f>
        <v>211.729</v>
      </c>
    </row>
  </sheetData>
  <mergeCells count="34">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A16:B16"/>
    <mergeCell ref="C16:D16"/>
    <mergeCell ref="F16:G16"/>
    <mergeCell ref="A17:B17"/>
    <mergeCell ref="C17:D17"/>
    <mergeCell ref="E17:F17"/>
    <mergeCell ref="A18:B18"/>
    <mergeCell ref="C18:D18"/>
    <mergeCell ref="A19:B19"/>
    <mergeCell ref="C19:D19"/>
    <mergeCell ref="F19:G19"/>
  </mergeCells>
  <pageMargins left="0.147638" right="0.147638" top="0.206693" bottom="0.206693" header="0.0" footer="0.0"/>
  <pageSetup paperSize="9" orientation="portrait"/>
  <rowBreaks count="0" manualBreakCount="0">
    </rowBreaks>
</worksheet>
</file>