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<sst xmlns="http://schemas.openxmlformats.org/spreadsheetml/2006/main" count="32" uniqueCount="32">
  <si>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</si>
  <si>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QBF032</t>
  </si>
  <si>
    <t xml:space="preserve">Ud</t>
  </si>
  <si>
    <t xml:space="preserve">Encuentro de cubierta plana transitable, ventilada con sumidero. Impermeabilización con láminas de PVC.</t>
  </si>
  <si>
    <r>
      <rPr>
        <sz val="8.25"/>
        <color rgb="FF000000"/>
        <rFont val="Arial"/>
        <family val="2"/>
      </rPr>
      <t xml:space="preserve">Encuentro de cubierta plana transitable, ventilada, con solado fijo, tipo convencional con sumidero de salida horizontal, de PVC, de 65x100x425 mm, con curva para bajante de 100 mm de diámetro, fijado con soldadura termoplástica a la manta impermeabilizante prefabricada de PVC. El precio no incluye la colchoneta impermeabilizante prefabricada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</si>
  <si>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</si>
  <si>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</si>
  <si>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</si>
  <si>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</si>
  <si>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</si>
  <si>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</si>
  <si>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</si>
  <si>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mt15dan110j</t>
  </si>
  <si>
    <t xml:space="preserve">Ud</t>
  </si>
  <si>
    <t xml:space="preserve">Sumidero de salida horizontal, de PVC, de 65x100x425 mm, con curva para bajante de 100 mm de diámetro.</t>
  </si>
  <si>
    <t xml:space="preserve">Subtotal materiales:</t>
  </si>
  <si>
    <t xml:space="preserve">Mano de obra</t>
  </si>
  <si>
    <t xml:space="preserve">mo029</t>
  </si>
  <si>
    <t xml:space="preserve">h</t>
  </si>
  <si>
    <t xml:space="preserve">Oficial instalador de membranas impermeabilizantes.</t>
  </si>
  <si>
    <t xml:space="preserve">mo067</t>
  </si>
  <si>
    <t xml:space="preserve">h</t>
  </si>
  <si>
    <t xml:space="preserve">Medio oficial instalador de membranas impermeabilizantes.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</si>
  <si>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</si>
  <si>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</si>
  <si>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</si>
  <si>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</si>
  <si>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</si>
  <si>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</si>
  <si>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</si>
  <si>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102.431G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</si>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</sst>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4.12"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264977</v>
      </c>
      <c r="H10" s="14">
        <f ca="1">ROUND(INDIRECT(ADDRESS(ROW()+(0), COLUMN()+(-2), 1))*INDIRECT(ADDRESS(ROW()+(0), COLUMN()+(-1), 1)), 0)</f>
        <v>264.977</v>
      </c>
    </row>
    <row r="11" spans="1:8" ht="13.50" thickBot="1" customHeight="1">
      <c r="A11" s="15"/>
      <c r="B11" s="15"/>
      <c r="C11" s="15"/>
      <c r="D11" s="15"/>
      <c r="E11" s="15"/>
      <c r="F11" s="9" t="s">
        <v>15</v>
      </c>
      <c r="G11" s="9"/>
      <c r="H11" s="17">
        <f ca="1">ROUND(SUM(INDIRECT(ADDRESS(ROW()+(-1), COLUMN()+(0), 1))), 0)</f>
        <v>264.977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0.125</v>
      </c>
      <c r="G13" s="13">
        <v>66739</v>
      </c>
      <c r="H13" s="13">
        <f ca="1">ROUND(INDIRECT(ADDRESS(ROW()+(0), COLUMN()+(-2), 1))*INDIRECT(ADDRESS(ROW()+(0), COLUMN()+(-1), 1)), 0)</f>
        <v>8.342</v>
      </c>
    </row>
    <row r="14" spans="1:8" ht="13.50" thickBot="1" customHeight="1">
      <c r="A14" s="1" t="s">
        <v>20</v>
      </c>
      <c r="B14" s="1"/>
      <c r="C14" s="10" t="s">
        <v>21</v>
      </c>
      <c r="D14" s="10"/>
      <c r="E14" s="1" t="s">
        <v>22</v>
      </c>
      <c r="F14" s="11">
        <v>0.125</v>
      </c>
      <c r="G14" s="13">
        <v>42789</v>
      </c>
      <c r="H14" s="13">
        <f ca="1">ROUND(INDIRECT(ADDRESS(ROW()+(0), COLUMN()+(-2), 1))*INDIRECT(ADDRESS(ROW()+(0), COLUMN()+(-1), 1)), 0)</f>
        <v>5.349</v>
      </c>
    </row>
    <row r="15" spans="1:8" ht="13.50" thickBot="1" customHeight="1">
      <c r="A15" s="1" t="s">
        <v>23</v>
      </c>
      <c r="B15" s="1"/>
      <c r="C15" s="10" t="s">
        <v>24</v>
      </c>
      <c r="D15" s="10"/>
      <c r="E15" s="1" t="s">
        <v>25</v>
      </c>
      <c r="F15" s="12">
        <v>0.401</v>
      </c>
      <c r="G15" s="14">
        <v>68579</v>
      </c>
      <c r="H15" s="14">
        <f ca="1">ROUND(INDIRECT(ADDRESS(ROW()+(0), COLUMN()+(-2), 1))*INDIRECT(ADDRESS(ROW()+(0), COLUMN()+(-1), 1)), 0)</f>
        <v>27.5</v>
      </c>
    </row>
    <row r="16" spans="1:8" ht="13.50" thickBot="1" customHeight="1">
      <c r="A16" s="15"/>
      <c r="B16" s="15"/>
      <c r="C16" s="15"/>
      <c r="D16" s="15"/>
      <c r="E16" s="15"/>
      <c r="F16" s="9" t="s">
        <v>26</v>
      </c>
      <c r="G16" s="9"/>
      <c r="H16" s="17">
        <f ca="1">ROUND(SUM(INDIRECT(ADDRESS(ROW()+(-1), COLUMN()+(0), 1)),INDIRECT(ADDRESS(ROW()+(-2), COLUMN()+(0), 1)),INDIRECT(ADDRESS(ROW()+(-3), COLUMN()+(0), 1))), 0)</f>
        <v>41.191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0)</f>
        <v>306.168</v>
      </c>
      <c r="H18" s="14">
        <f ca="1">ROUND(INDIRECT(ADDRESS(ROW()+(0), COLUMN()+(-2), 1))*INDIRECT(ADDRESS(ROW()+(0), COLUMN()+(-1), 1))/100, 0)</f>
        <v>6.123</v>
      </c>
    </row>
    <row r="19" spans="1:8" ht="13.50" thickBot="1" customHeight="1">
      <c r="A19" s="21" t="s">
        <v>30</v>
      </c>
      <c r="B19" s="21"/>
      <c r="C19" s="22"/>
      <c r="D19" s="22"/>
      <c r="E19" s="23"/>
      <c r="F19" s="24" t="s">
        <v>31</v>
      </c>
      <c r="G19" s="25"/>
      <c r="H19" s="26">
        <f ca="1">ROUND(SUM(INDIRECT(ADDRESS(ROW()+(-1), COLUMN()+(0), 1)),INDIRECT(ADDRESS(ROW()+(-3), COLUMN()+(0), 1)),INDIRECT(ADDRESS(ROW()+(-8), COLUMN()+(0), 1))), 0)</f>
        <v>312.291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