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<sst xmlns="http://schemas.openxmlformats.org/spreadsheetml/2006/main" count="76" uniqueCount="76">
  <si>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</si>
  <si>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QBF022</t>
  </si>
  <si>
    <t xml:space="preserve">m</t>
  </si>
  <si>
    <t xml:space="preserve">Encuentro de cubierta plana transitable, ventilada con paramento vertical. Impermeabilización con láminas de PVC.</t>
  </si>
  <si>
    <r>
      <rPr>
        <sz val="8.25"/>
        <color rgb="FF000000"/>
        <rFont val="Arial"/>
        <family val="2"/>
      </rPr>
      <t xml:space="preserve">Encuentro de cubierta plana transitable, ventilada, con solado fijo, tipo convencional con paramento vertical; mediante la realización de un retranqueo perimetral de más de 5 cm con respecto al paramento vertical y de más de 20 cm de altura sobre la protección de la cubierta, relleno con mortero de cemento, confeccionado en obra, dosaje 1:8 colocado sobre la impermeabilización formada por: banda de terminación de 50 cm de desarrollo con colchoneta impermeabilizante prefabricada flexible de PVC-P, (fv), de 1,2 mm de espesor, con armadura de velo de fibra de vidrio, colocada suelta sobre la capa separadora, fijada en solapes mediante soldadura termoplástica, y en los bordes soldada a perfiles colaminados de chapa y PVC-P; acabado con un revestimiento de zócalos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formación de ventilación perimetral de la cámara con ladrillo cerámico hueco y colocación de vierteaguas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</si>
  <si>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</si>
  <si>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</si>
  <si>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</si>
  <si>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</si>
  <si>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</si>
  <si>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</si>
  <si>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</si>
  <si>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</si>
  <si>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</si>
  <si>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</si>
  <si>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</si>
  <si>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</si>
  <si>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</si>
  <si>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</si>
  <si>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</si>
  <si>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</si>
  <si>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</si>
  <si>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</si>
  <si>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</si>
  <si>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</si>
  <si>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</si>
  <si>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</si>
  <si>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mt15dac010a</t>
  </si>
  <si>
    <t xml:space="preserve">m²</t>
  </si>
  <si>
    <t xml:space="preserve">Manta impermeabilizante prefabricada flexible de PVC-P, (fv), de 1,2 mm de espesor, con armadura de velo de fibra de vidrio.</t>
  </si>
  <si>
    <t xml:space="preserve">mt15dan020z</t>
  </si>
  <si>
    <t xml:space="preserve">m</t>
  </si>
  <si>
    <t xml:space="preserve">Perfil colaminado de chapa de acero y PVC-P, plano, para remate de impermeabilización en los extremos de las mantas prefabricadas de PVC-P y en encuentros con elementos verticales.</t>
  </si>
  <si>
    <t xml:space="preserve">mt09mcr021g</t>
  </si>
  <si>
    <t xml:space="preserve">kg</t>
  </si>
  <si>
    <t xml:space="preserve">Adhesivo cementoso de fraguado normal, C1, color gris.</t>
  </si>
  <si>
    <t xml:space="preserve">mt18rcr010a300</t>
  </si>
  <si>
    <t xml:space="preserve">m</t>
  </si>
  <si>
    <t xml:space="preserve">Zócalo cerámico de gres rústico, de 7 cm de ancho, 3G/m.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</si>
  <si>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</si>
  <si>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</si>
  <si>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rejuntado de todo tipo de piezas cerámicas.</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</si>
  <si>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</si>
  <si>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</si>
  <si>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</si>
  <si>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</si>
  <si>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</si>
  <si>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</si>
  <si>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</si>
  <si>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</si>
  <si>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</si>
  <si>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</si>
  <si>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</si>
  <si>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</si>
  <si>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</si>
  <si>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</si>
  <si>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</si>
  <si>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</si>
  <si>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</si>
  <si>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</si>
  <si>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</si>
  <si>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mo020</t>
  </si>
  <si>
    <t xml:space="preserve">h</t>
  </si>
  <si>
    <t xml:space="preserve">Oficial de construcción.</t>
  </si>
  <si>
    <t xml:space="preserve">mo113</t>
  </si>
  <si>
    <t xml:space="preserve">h</t>
  </si>
  <si>
    <t xml:space="preserve">Ayudante de construcción.</t>
  </si>
  <si>
    <t xml:space="preserve">mo023</t>
  </si>
  <si>
    <t xml:space="preserve">h</t>
  </si>
  <si>
    <t xml:space="preserve">Oficial pisero.</t>
  </si>
  <si>
    <t xml:space="preserve">Subtotal mano de obra:</t>
  </si>
  <si>
    <t xml:space="preserve">Herramientas</t>
  </si>
  <si>
    <t xml:space="preserve">%</t>
  </si>
  <si>
    <t xml:space="preserve">Herramientas</t>
  </si>
  <si>
    <t xml:space="preserve">Coste de mantenimiento decenal: 73.216G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</si>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</sst>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7.15" customWidth="1"/>
    <col min="6" max="6" width="13.77" customWidth="1"/>
    <col min="7" max="7" width="15.1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9</v>
      </c>
      <c r="G10" s="12">
        <v>1660</v>
      </c>
      <c r="H10" s="12">
        <f ca="1">ROUND(INDIRECT(ADDRESS(ROW()+(0), COLUMN()+(-2), 1))*INDIRECT(ADDRESS(ROW()+(0), COLUMN()+(-1), 1)), 0)</f>
        <v>14.94</v>
      </c>
    </row>
    <row r="11" spans="1:8" ht="24.00" thickBot="1" customHeight="1">
      <c r="A11" s="1" t="s">
        <v>15</v>
      </c>
      <c r="B11" s="1"/>
      <c r="C11" s="1"/>
      <c r="D11" s="10" t="s">
        <v>16</v>
      </c>
      <c r="E11" s="1" t="s">
        <v>17</v>
      </c>
      <c r="F11" s="11">
        <v>4</v>
      </c>
      <c r="G11" s="12">
        <v>2213</v>
      </c>
      <c r="H11" s="12">
        <f ca="1">ROUND(INDIRECT(ADDRESS(ROW()+(0), COLUMN()+(-2), 1))*INDIRECT(ADDRESS(ROW()+(0), COLUMN()+(-1), 1)), 0)</f>
        <v>8.852</v>
      </c>
    </row>
    <row r="12" spans="1:8" ht="13.50" thickBot="1" customHeight="1">
      <c r="A12" s="1" t="s">
        <v>18</v>
      </c>
      <c r="B12" s="1"/>
      <c r="C12" s="1"/>
      <c r="D12" s="10" t="s">
        <v>19</v>
      </c>
      <c r="E12" s="1" t="s">
        <v>20</v>
      </c>
      <c r="F12" s="11">
        <v>0.012</v>
      </c>
      <c r="G12" s="12">
        <v>9226</v>
      </c>
      <c r="H12" s="12">
        <f ca="1">ROUND(INDIRECT(ADDRESS(ROW()+(0), COLUMN()+(-2), 1))*INDIRECT(ADDRESS(ROW()+(0), COLUMN()+(-1), 1)), 0)</f>
        <v>111</v>
      </c>
    </row>
    <row r="13" spans="1:8" ht="13.50" thickBot="1" customHeight="1">
      <c r="A13" s="1" t="s">
        <v>21</v>
      </c>
      <c r="B13" s="1"/>
      <c r="C13" s="1"/>
      <c r="D13" s="10" t="s">
        <v>22</v>
      </c>
      <c r="E13" s="1" t="s">
        <v>23</v>
      </c>
      <c r="F13" s="11">
        <v>0.03</v>
      </c>
      <c r="G13" s="12">
        <v>106133</v>
      </c>
      <c r="H13" s="12">
        <f ca="1">ROUND(INDIRECT(ADDRESS(ROW()+(0), COLUMN()+(-2), 1))*INDIRECT(ADDRESS(ROW()+(0), COLUMN()+(-1), 1)), 0)</f>
        <v>3.184</v>
      </c>
    </row>
    <row r="14" spans="1:8" ht="13.50" thickBot="1" customHeight="1">
      <c r="A14" s="1" t="s">
        <v>24</v>
      </c>
      <c r="B14" s="1"/>
      <c r="C14" s="1"/>
      <c r="D14" s="10" t="s">
        <v>25</v>
      </c>
      <c r="E14" s="1" t="s">
        <v>26</v>
      </c>
      <c r="F14" s="11">
        <v>3.868</v>
      </c>
      <c r="G14" s="12">
        <v>1181</v>
      </c>
      <c r="H14" s="12">
        <f ca="1">ROUND(INDIRECT(ADDRESS(ROW()+(0), COLUMN()+(-2), 1))*INDIRECT(ADDRESS(ROW()+(0), COLUMN()+(-1), 1)), 0)</f>
        <v>4.568</v>
      </c>
    </row>
    <row r="15" spans="1:8" ht="24.00" thickBot="1" customHeight="1">
      <c r="A15" s="1" t="s">
        <v>27</v>
      </c>
      <c r="B15" s="1"/>
      <c r="C15" s="1"/>
      <c r="D15" s="10" t="s">
        <v>28</v>
      </c>
      <c r="E15" s="1" t="s">
        <v>29</v>
      </c>
      <c r="F15" s="11">
        <v>0.5</v>
      </c>
      <c r="G15" s="12">
        <v>105643</v>
      </c>
      <c r="H15" s="12">
        <f ca="1">ROUND(INDIRECT(ADDRESS(ROW()+(0), COLUMN()+(-2), 1))*INDIRECT(ADDRESS(ROW()+(0), COLUMN()+(-1), 1)), 0)</f>
        <v>52.822</v>
      </c>
    </row>
    <row r="16" spans="1:8" ht="34.50" thickBot="1" customHeight="1">
      <c r="A16" s="1" t="s">
        <v>30</v>
      </c>
      <c r="B16" s="1"/>
      <c r="C16" s="1"/>
      <c r="D16" s="10" t="s">
        <v>31</v>
      </c>
      <c r="E16" s="1" t="s">
        <v>32</v>
      </c>
      <c r="F16" s="11">
        <v>1</v>
      </c>
      <c r="G16" s="12">
        <v>26916</v>
      </c>
      <c r="H16" s="12">
        <f ca="1">ROUND(INDIRECT(ADDRESS(ROW()+(0), COLUMN()+(-2), 1))*INDIRECT(ADDRESS(ROW()+(0), COLUMN()+(-1), 1)), 0)</f>
        <v>26.916</v>
      </c>
    </row>
    <row r="17" spans="1:8" ht="13.50" thickBot="1" customHeight="1">
      <c r="A17" s="1" t="s">
        <v>33</v>
      </c>
      <c r="B17" s="1"/>
      <c r="C17" s="1"/>
      <c r="D17" s="10" t="s">
        <v>34</v>
      </c>
      <c r="E17" s="1" t="s">
        <v>35</v>
      </c>
      <c r="F17" s="11">
        <v>0.24</v>
      </c>
      <c r="G17" s="12">
        <v>1791</v>
      </c>
      <c r="H17" s="12">
        <f ca="1">ROUND(INDIRECT(ADDRESS(ROW()+(0), COLUMN()+(-2), 1))*INDIRECT(ADDRESS(ROW()+(0), COLUMN()+(-1), 1)), 0)</f>
        <v>430</v>
      </c>
    </row>
    <row r="18" spans="1:8" ht="13.50" thickBot="1" customHeight="1">
      <c r="A18" s="1" t="s">
        <v>36</v>
      </c>
      <c r="B18" s="1"/>
      <c r="C18" s="1"/>
      <c r="D18" s="10" t="s">
        <v>37</v>
      </c>
      <c r="E18" s="1" t="s">
        <v>38</v>
      </c>
      <c r="F18" s="11">
        <v>1.05</v>
      </c>
      <c r="G18" s="12">
        <v>23872</v>
      </c>
      <c r="H18" s="12">
        <f ca="1">ROUND(INDIRECT(ADDRESS(ROW()+(0), COLUMN()+(-2), 1))*INDIRECT(ADDRESS(ROW()+(0), COLUMN()+(-1), 1)), 0)</f>
        <v>25.066</v>
      </c>
    </row>
    <row r="19" spans="1:8" ht="45.00" thickBot="1" customHeight="1">
      <c r="A19" s="1" t="s">
        <v>39</v>
      </c>
      <c r="B19" s="1"/>
      <c r="C19" s="1"/>
      <c r="D19" s="10" t="s">
        <v>40</v>
      </c>
      <c r="E19" s="1" t="s">
        <v>41</v>
      </c>
      <c r="F19" s="11">
        <v>0.01</v>
      </c>
      <c r="G19" s="12">
        <v>3970</v>
      </c>
      <c r="H19" s="12">
        <f ca="1">ROUND(INDIRECT(ADDRESS(ROW()+(0), COLUMN()+(-2), 1))*INDIRECT(ADDRESS(ROW()+(0), COLUMN()+(-1), 1)), 0)</f>
        <v>40</v>
      </c>
    </row>
    <row r="20" spans="1:8" ht="24.00" thickBot="1" customHeight="1">
      <c r="A20" s="1" t="s">
        <v>42</v>
      </c>
      <c r="B20" s="1"/>
      <c r="C20" s="1"/>
      <c r="D20" s="10" t="s">
        <v>43</v>
      </c>
      <c r="E20" s="1" t="s">
        <v>44</v>
      </c>
      <c r="F20" s="11">
        <v>1</v>
      </c>
      <c r="G20" s="12">
        <v>38705</v>
      </c>
      <c r="H20" s="12">
        <f ca="1">ROUND(INDIRECT(ADDRESS(ROW()+(0), COLUMN()+(-2), 1))*INDIRECT(ADDRESS(ROW()+(0), COLUMN()+(-1), 1)), 0)</f>
        <v>38.705</v>
      </c>
    </row>
    <row r="21" spans="1:8" ht="24.00" thickBot="1" customHeight="1">
      <c r="A21" s="1" t="s">
        <v>45</v>
      </c>
      <c r="B21" s="1"/>
      <c r="C21" s="1"/>
      <c r="D21" s="10" t="s">
        <v>46</v>
      </c>
      <c r="E21" s="1" t="s">
        <v>47</v>
      </c>
      <c r="F21" s="13">
        <v>0.164</v>
      </c>
      <c r="G21" s="14">
        <v>5065</v>
      </c>
      <c r="H21" s="14">
        <f ca="1">ROUND(INDIRECT(ADDRESS(ROW()+(0), COLUMN()+(-2), 1))*INDIRECT(ADDRESS(ROW()+(0), COLUMN()+(-1), 1)), 0)</f>
        <v>831</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0)</f>
        <v>176.465</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3">
        <v>0.015</v>
      </c>
      <c r="G24" s="14">
        <v>19436</v>
      </c>
      <c r="H24" s="14">
        <f ca="1">ROUND(INDIRECT(ADDRESS(ROW()+(0), COLUMN()+(-2), 1))*INDIRECT(ADDRESS(ROW()+(0), COLUMN()+(-1), 1)), 0)</f>
        <v>292</v>
      </c>
    </row>
    <row r="25" spans="1:8" ht="13.50" thickBot="1" customHeight="1">
      <c r="A25" s="15"/>
      <c r="B25" s="15"/>
      <c r="C25" s="15"/>
      <c r="D25" s="15"/>
      <c r="E25" s="15"/>
      <c r="F25" s="9" t="s">
        <v>53</v>
      </c>
      <c r="G25" s="9"/>
      <c r="H25" s="17">
        <f ca="1">ROUND(SUM(INDIRECT(ADDRESS(ROW()+(-1), COLUMN()+(0), 1))), 0)</f>
        <v>292</v>
      </c>
    </row>
    <row r="26" spans="1:8" ht="13.50" thickBot="1" customHeight="1">
      <c r="A26" s="15">
        <v>3</v>
      </c>
      <c r="B26" s="15"/>
      <c r="C26" s="15"/>
      <c r="D26" s="15"/>
      <c r="E26" s="18" t="s">
        <v>54</v>
      </c>
      <c r="F26" s="18"/>
      <c r="G26" s="15"/>
      <c r="H26" s="15"/>
    </row>
    <row r="27" spans="1:8" ht="13.50" thickBot="1" customHeight="1">
      <c r="A27" s="1" t="s">
        <v>55</v>
      </c>
      <c r="B27" s="1"/>
      <c r="C27" s="1"/>
      <c r="D27" s="10" t="s">
        <v>56</v>
      </c>
      <c r="E27" s="1" t="s">
        <v>57</v>
      </c>
      <c r="F27" s="11">
        <v>0.125</v>
      </c>
      <c r="G27" s="12">
        <v>66739</v>
      </c>
      <c r="H27" s="12">
        <f ca="1">ROUND(INDIRECT(ADDRESS(ROW()+(0), COLUMN()+(-2), 1))*INDIRECT(ADDRESS(ROW()+(0), COLUMN()+(-1), 1)), 0)</f>
        <v>8.342</v>
      </c>
    </row>
    <row r="28" spans="1:8" ht="13.50" thickBot="1" customHeight="1">
      <c r="A28" s="1" t="s">
        <v>58</v>
      </c>
      <c r="B28" s="1"/>
      <c r="C28" s="1"/>
      <c r="D28" s="10" t="s">
        <v>59</v>
      </c>
      <c r="E28" s="1" t="s">
        <v>60</v>
      </c>
      <c r="F28" s="11">
        <v>0.125</v>
      </c>
      <c r="G28" s="12">
        <v>42789</v>
      </c>
      <c r="H28" s="12">
        <f ca="1">ROUND(INDIRECT(ADDRESS(ROW()+(0), COLUMN()+(-2), 1))*INDIRECT(ADDRESS(ROW()+(0), COLUMN()+(-1), 1)), 0)</f>
        <v>5.349</v>
      </c>
    </row>
    <row r="29" spans="1:8" ht="13.50" thickBot="1" customHeight="1">
      <c r="A29" s="1" t="s">
        <v>61</v>
      </c>
      <c r="B29" s="1"/>
      <c r="C29" s="1"/>
      <c r="D29" s="10" t="s">
        <v>62</v>
      </c>
      <c r="E29" s="1" t="s">
        <v>63</v>
      </c>
      <c r="F29" s="11">
        <v>0.399</v>
      </c>
      <c r="G29" s="12">
        <v>66739</v>
      </c>
      <c r="H29" s="12">
        <f ca="1">ROUND(INDIRECT(ADDRESS(ROW()+(0), COLUMN()+(-2), 1))*INDIRECT(ADDRESS(ROW()+(0), COLUMN()+(-1), 1)), 0)</f>
        <v>26.629</v>
      </c>
    </row>
    <row r="30" spans="1:8" ht="13.50" thickBot="1" customHeight="1">
      <c r="A30" s="1" t="s">
        <v>64</v>
      </c>
      <c r="B30" s="1"/>
      <c r="C30" s="1"/>
      <c r="D30" s="10" t="s">
        <v>65</v>
      </c>
      <c r="E30" s="1" t="s">
        <v>66</v>
      </c>
      <c r="F30" s="11">
        <v>0.578</v>
      </c>
      <c r="G30" s="12">
        <v>41173</v>
      </c>
      <c r="H30" s="12">
        <f ca="1">ROUND(INDIRECT(ADDRESS(ROW()+(0), COLUMN()+(-2), 1))*INDIRECT(ADDRESS(ROW()+(0), COLUMN()+(-1), 1)), 0)</f>
        <v>23.798</v>
      </c>
    </row>
    <row r="31" spans="1:8" ht="13.50" thickBot="1" customHeight="1">
      <c r="A31" s="1" t="s">
        <v>67</v>
      </c>
      <c r="B31" s="1"/>
      <c r="C31" s="1"/>
      <c r="D31" s="10" t="s">
        <v>68</v>
      </c>
      <c r="E31" s="1" t="s">
        <v>69</v>
      </c>
      <c r="F31" s="13">
        <v>0.232</v>
      </c>
      <c r="G31" s="14">
        <v>66739</v>
      </c>
      <c r="H31" s="14">
        <f ca="1">ROUND(INDIRECT(ADDRESS(ROW()+(0), COLUMN()+(-2), 1))*INDIRECT(ADDRESS(ROW()+(0), COLUMN()+(-1), 1)), 0)</f>
        <v>15.484</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 0)</f>
        <v>79.602</v>
      </c>
    </row>
    <row r="33" spans="1:8" ht="13.50" thickBot="1" customHeight="1">
      <c r="A33" s="15">
        <v>4</v>
      </c>
      <c r="B33" s="15"/>
      <c r="C33" s="15"/>
      <c r="D33" s="15"/>
      <c r="E33" s="18" t="s">
        <v>71</v>
      </c>
      <c r="F33" s="18"/>
      <c r="G33" s="15"/>
      <c r="H33" s="15"/>
    </row>
    <row r="34" spans="1:8" ht="13.50" thickBot="1" customHeight="1">
      <c r="A34" s="19"/>
      <c r="B34" s="19"/>
      <c r="C34" s="19"/>
      <c r="D34" s="20" t="s">
        <v>72</v>
      </c>
      <c r="E34" s="19" t="s">
        <v>73</v>
      </c>
      <c r="F34" s="13">
        <v>2</v>
      </c>
      <c r="G34" s="14">
        <f ca="1">ROUND(SUM(INDIRECT(ADDRESS(ROW()+(-2), COLUMN()+(1), 1)),INDIRECT(ADDRESS(ROW()+(-9), COLUMN()+(1), 1)),INDIRECT(ADDRESS(ROW()+(-12), COLUMN()+(1), 1))), 0)</f>
        <v>256.359</v>
      </c>
      <c r="H34" s="14">
        <f ca="1">ROUND(INDIRECT(ADDRESS(ROW()+(0), COLUMN()+(-2), 1))*INDIRECT(ADDRESS(ROW()+(0), COLUMN()+(-1), 1))/100, 0)</f>
        <v>5.127</v>
      </c>
    </row>
    <row r="35" spans="1:8" ht="13.50" thickBot="1" customHeight="1">
      <c r="A35" s="21" t="s">
        <v>74</v>
      </c>
      <c r="B35" s="21"/>
      <c r="C35" s="21"/>
      <c r="D35" s="22"/>
      <c r="E35" s="23"/>
      <c r="F35" s="24" t="s">
        <v>75</v>
      </c>
      <c r="G35" s="25"/>
      <c r="H35" s="26">
        <f ca="1">ROUND(SUM(INDIRECT(ADDRESS(ROW()+(-1), COLUMN()+(0), 1)),INDIRECT(ADDRESS(ROW()+(-3), COLUMN()+(0), 1)),INDIRECT(ADDRESS(ROW()+(-10), COLUMN()+(0), 1)),INDIRECT(ADDRESS(ROW()+(-13), COLUMN()+(0), 1))), 0)</f>
        <v>261.486</v>
      </c>
    </row>
  </sheetData>
  <mergeCells count="3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F25:G25"/>
    <mergeCell ref="A26:C26"/>
    <mergeCell ref="E26:F26"/>
    <mergeCell ref="A27:C27"/>
    <mergeCell ref="A28:C28"/>
    <mergeCell ref="A29:C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