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<sst xmlns="http://schemas.openxmlformats.org/spreadsheetml/2006/main" count="73" uniqueCount="73">
  <si>
    <t xml:space="preserve"/>
  </si>
  <si>
    <t xml:space="preserve">QEA012</t>
  </si>
  <si>
    <t xml:space="preserve">m²</t>
  </si>
  <si>
    <t xml:space="preserve">Cubierta plana no transitable, ventilada, autoprotegida, tipo convencional. Impermeabilización con membranas prefabricadas asfálticas, tipo bicapa.</t>
  </si>
  <si>
    <r>
      <rPr>
        <sz val="8.25"/>
        <color rgb="FF000000"/>
        <rFont val="Arial"/>
        <family val="2"/>
      </rPr>
      <t xml:space="preserve">Cubierta plana no transitable, ventilada, autoprotegida, tipo convencional, pendiente del 1% al 15%. FORMACIÓN DE PENDIENTES: tejuelón cerámico hueco machihembrado de 80x25x3,5 cm con capa de regularización de mortero de cemento, confeccionado en obra, dosaje 1:6, de 3 cm de espesor, acabado fratasado, sobre tabiques aligerados de ladrillo cerámico hueco de 24x11,5x9 cm, asentado con mortero de cemento, confeccionado en obra, dosaje 1:6, dispuestos cada 80 cm y con 30 cm de altura media, rematados superiormente con fajas fajas fajas fajas maestras de mortero de cemento, confeccionado en obra, dosaje 1:6; AISLAMIENTO TÉRMICO: fieltro aislante de lana mineral; IMPERMEABILIZACIÓN: tipo bicapa, adherida, compuesta por membrana prefabricada de betún modificado con elastómero SBS, de 2,5 mm de espesor, con armadura de fieltro de fibra de vidrio de 60 g/m², previa imprimación con emulsión asfáltica aniónica con cargas, y membrana prefabricada de betún modificado con elastómero SBS, de 2,5 mm de espesor, con armadura de fieltro de poliéster reforzado y estabilizado de 160 g/m² adherida a la anterior con soplete, sin coincidir sus juntas.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</si>
  <si>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</si>
  <si>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</si>
  <si>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</si>
  <si>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</si>
  <si>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</si>
  <si>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</si>
  <si>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</si>
  <si>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</si>
  <si>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</si>
  <si>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</si>
  <si>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</si>
  <si>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</si>
  <si>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</si>
  <si>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</si>
  <si>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</si>
  <si>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</si>
  <si>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mt08cem000p</t>
  </si>
  <si>
    <t xml:space="preserve">kg</t>
  </si>
  <si>
    <t xml:space="preserve">Cemento gris en bolsas.</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</si>
  <si>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</si>
  <si>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</si>
  <si>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</si>
  <si>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mt16lra040a</t>
  </si>
  <si>
    <t xml:space="preserve">m²</t>
  </si>
  <si>
    <t xml:space="preserve">Fieltro aislante de lana mineral, revestido por una de sus caras con un complejo de papel kraft con polietileno que actúa como barrera de vapor, de 80 mm de espesor, resistencia térmica 2 m²K/W, conductividad térmica 0,042 W/(mK), Euroclase F de reacción al fuego, capacidad de absorción de agua a corto plazo &lt;=1 kg/m² y factor de resistencia a la difusión del vapor de agua 1,3.</t>
  </si>
  <si>
    <t xml:space="preserve">mt04lvg020c</t>
  </si>
  <si>
    <t xml:space="preserve">Ud</t>
  </si>
  <si>
    <t xml:space="preserve">Tejuelón cerámico hueco machihembrado, para revestir, 80x25x3 cm, con las testas rectas.</t>
  </si>
  <si>
    <t xml:space="preserve">mt14lga010ca</t>
  </si>
  <si>
    <t xml:space="preserve">m²</t>
  </si>
  <si>
    <t xml:space="preserve">Membrana prefabricada de betún modificado con elastómero SBS, de 2,5 mm de espesor, masa nominal 4 kg/m², con armadura de fieltro de poliéster reforzado y estabilizado de 160 g/m², con autoprotección mineral de color gris.</t>
  </si>
  <si>
    <t xml:space="preserve">mt14lba010a</t>
  </si>
  <si>
    <t xml:space="preserve">m²</t>
  </si>
  <si>
    <t xml:space="preserve">Membrana prefabricada de betún modificado con elastómero SBS, de 2,5 mm de espesor, masa nominal 3 kg/m², con armadura de fieltro de fibra de vidrio de 60 g/m², de superficie no protegida.</t>
  </si>
  <si>
    <t xml:space="preserve">mt14iea020c</t>
  </si>
  <si>
    <t xml:space="preserve">kg</t>
  </si>
  <si>
    <t xml:space="preserve">Emulsión asfáltica aniónica con cargas.</t>
  </si>
  <si>
    <t xml:space="preserve">Subtotal materiales:</t>
  </si>
  <si>
    <t xml:space="preserve">Equipo y maquinaria</t>
  </si>
  <si>
    <t xml:space="preserve">mq06hor010</t>
  </si>
  <si>
    <t xml:space="preserve">h</t>
  </si>
  <si>
    <t xml:space="preserve">Hormigonera eléctrica con una capacidad de amasado de 160 l.</t>
  </si>
  <si>
    <t xml:space="preserve">Subtotal equipo y maquinaria:</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</si>
  <si>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</si>
  <si>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</si>
  <si>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</si>
  <si>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</si>
  <si>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</si>
  <si>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</si>
  <si>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</si>
  <si>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mo054</t>
  </si>
  <si>
    <t xml:space="preserve">h</t>
  </si>
  <si>
    <t xml:space="preserve">Oficial instalador de aislamientos.</t>
  </si>
  <si>
    <t xml:space="preserve">mo101</t>
  </si>
  <si>
    <t xml:space="preserve">h</t>
  </si>
  <si>
    <t xml:space="preserve">Medio oficial instalador de aislamientos.</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</si>
  <si>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</si>
  <si>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</si>
  <si>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</si>
  <si>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</si>
  <si>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</si>
  <si>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</si>
  <si>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Subtotal mano de obra:</t>
  </si>
  <si>
    <t xml:space="preserve">Herramientas</t>
  </si>
  <si>
    <t xml:space="preserve">%</t>
  </si>
  <si>
    <t xml:space="preserve">Herramientas</t>
  </si>
  <si>
    <t xml:space="preserve">Coste de mantenimiento decenal: 123.886G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</si>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</sst>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68.17" customWidth="1"/>
    <col min="6" max="6" width="13.94" customWidth="1"/>
    <col min="7" max="7" width="14.96" customWidth="1"/>
    <col min="8" max="8" width="11.05"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08.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12</v>
      </c>
      <c r="G10" s="12">
        <v>1798</v>
      </c>
      <c r="H10" s="12">
        <f ca="1">ROUND(INDIRECT(ADDRESS(ROW()+(0), COLUMN()+(-2), 1))*INDIRECT(ADDRESS(ROW()+(0), COLUMN()+(-1), 1)), 0)</f>
        <v>21.576</v>
      </c>
    </row>
    <row r="11" spans="1:8" ht="13.50" thickBot="1" customHeight="1">
      <c r="A11" s="1" t="s">
        <v>15</v>
      </c>
      <c r="B11" s="1"/>
      <c r="C11" s="10" t="s">
        <v>16</v>
      </c>
      <c r="D11" s="10"/>
      <c r="E11" s="1" t="s">
        <v>17</v>
      </c>
      <c r="F11" s="11">
        <v>0.012</v>
      </c>
      <c r="G11" s="12">
        <v>9226</v>
      </c>
      <c r="H11" s="12">
        <f ca="1">ROUND(INDIRECT(ADDRESS(ROW()+(0), COLUMN()+(-2), 1))*INDIRECT(ADDRESS(ROW()+(0), COLUMN()+(-1), 1)), 0)</f>
        <v>111</v>
      </c>
    </row>
    <row r="12" spans="1:8" ht="13.50" thickBot="1" customHeight="1">
      <c r="A12" s="1" t="s">
        <v>18</v>
      </c>
      <c r="B12" s="1"/>
      <c r="C12" s="10" t="s">
        <v>19</v>
      </c>
      <c r="D12" s="10"/>
      <c r="E12" s="1" t="s">
        <v>20</v>
      </c>
      <c r="F12" s="11">
        <v>0.065</v>
      </c>
      <c r="G12" s="12">
        <v>106133</v>
      </c>
      <c r="H12" s="12">
        <f ca="1">ROUND(INDIRECT(ADDRESS(ROW()+(0), COLUMN()+(-2), 1))*INDIRECT(ADDRESS(ROW()+(0), COLUMN()+(-1), 1)), 0)</f>
        <v>6.899</v>
      </c>
    </row>
    <row r="13" spans="1:8" ht="13.50" thickBot="1" customHeight="1">
      <c r="A13" s="1" t="s">
        <v>21</v>
      </c>
      <c r="B13" s="1"/>
      <c r="C13" s="10" t="s">
        <v>22</v>
      </c>
      <c r="D13" s="10"/>
      <c r="E13" s="1" t="s">
        <v>23</v>
      </c>
      <c r="F13" s="11">
        <v>10</v>
      </c>
      <c r="G13" s="12">
        <v>1181</v>
      </c>
      <c r="H13" s="12">
        <f ca="1">ROUND(INDIRECT(ADDRESS(ROW()+(0), COLUMN()+(-2), 1))*INDIRECT(ADDRESS(ROW()+(0), COLUMN()+(-1), 1)), 0)</f>
        <v>11.81</v>
      </c>
    </row>
    <row r="14" spans="1:8" ht="34.50" thickBot="1" customHeight="1">
      <c r="A14" s="1" t="s">
        <v>24</v>
      </c>
      <c r="B14" s="1"/>
      <c r="C14" s="10" t="s">
        <v>25</v>
      </c>
      <c r="D14" s="10"/>
      <c r="E14" s="1" t="s">
        <v>26</v>
      </c>
      <c r="F14" s="11">
        <v>0.01</v>
      </c>
      <c r="G14" s="12">
        <v>13794</v>
      </c>
      <c r="H14" s="12">
        <f ca="1">ROUND(INDIRECT(ADDRESS(ROW()+(0), COLUMN()+(-2), 1))*INDIRECT(ADDRESS(ROW()+(0), COLUMN()+(-1), 1)), 0)</f>
        <v>138</v>
      </c>
    </row>
    <row r="15" spans="1:8" ht="55.50" thickBot="1" customHeight="1">
      <c r="A15" s="1" t="s">
        <v>27</v>
      </c>
      <c r="B15" s="1"/>
      <c r="C15" s="10" t="s">
        <v>28</v>
      </c>
      <c r="D15" s="10"/>
      <c r="E15" s="1" t="s">
        <v>29</v>
      </c>
      <c r="F15" s="11">
        <v>1.2</v>
      </c>
      <c r="G15" s="12">
        <v>89467</v>
      </c>
      <c r="H15" s="12">
        <f ca="1">ROUND(INDIRECT(ADDRESS(ROW()+(0), COLUMN()+(-2), 1))*INDIRECT(ADDRESS(ROW()+(0), COLUMN()+(-1), 1)), 0)</f>
        <v>107.36</v>
      </c>
    </row>
    <row r="16" spans="1:8" ht="24.00" thickBot="1" customHeight="1">
      <c r="A16" s="1" t="s">
        <v>30</v>
      </c>
      <c r="B16" s="1"/>
      <c r="C16" s="10" t="s">
        <v>31</v>
      </c>
      <c r="D16" s="10"/>
      <c r="E16" s="1" t="s">
        <v>32</v>
      </c>
      <c r="F16" s="11">
        <v>5</v>
      </c>
      <c r="G16" s="12">
        <v>2452</v>
      </c>
      <c r="H16" s="12">
        <f ca="1">ROUND(INDIRECT(ADDRESS(ROW()+(0), COLUMN()+(-2), 1))*INDIRECT(ADDRESS(ROW()+(0), COLUMN()+(-1), 1)), 0)</f>
        <v>12.26</v>
      </c>
    </row>
    <row r="17" spans="1:8" ht="34.50" thickBot="1" customHeight="1">
      <c r="A17" s="1" t="s">
        <v>33</v>
      </c>
      <c r="B17" s="1"/>
      <c r="C17" s="10" t="s">
        <v>34</v>
      </c>
      <c r="D17" s="10"/>
      <c r="E17" s="1" t="s">
        <v>35</v>
      </c>
      <c r="F17" s="11">
        <v>1.1</v>
      </c>
      <c r="G17" s="12">
        <v>74989</v>
      </c>
      <c r="H17" s="12">
        <f ca="1">ROUND(INDIRECT(ADDRESS(ROW()+(0), COLUMN()+(-2), 1))*INDIRECT(ADDRESS(ROW()+(0), COLUMN()+(-1), 1)), 0)</f>
        <v>82.488</v>
      </c>
    </row>
    <row r="18" spans="1:8" ht="34.50" thickBot="1" customHeight="1">
      <c r="A18" s="1" t="s">
        <v>36</v>
      </c>
      <c r="B18" s="1"/>
      <c r="C18" s="10" t="s">
        <v>37</v>
      </c>
      <c r="D18" s="10"/>
      <c r="E18" s="1" t="s">
        <v>38</v>
      </c>
      <c r="F18" s="11">
        <v>1.1</v>
      </c>
      <c r="G18" s="12">
        <v>49427</v>
      </c>
      <c r="H18" s="12">
        <f ca="1">ROUND(INDIRECT(ADDRESS(ROW()+(0), COLUMN()+(-2), 1))*INDIRECT(ADDRESS(ROW()+(0), COLUMN()+(-1), 1)), 0)</f>
        <v>54.37</v>
      </c>
    </row>
    <row r="19" spans="1:8" ht="13.50" thickBot="1" customHeight="1">
      <c r="A19" s="1" t="s">
        <v>39</v>
      </c>
      <c r="B19" s="1"/>
      <c r="C19" s="10" t="s">
        <v>40</v>
      </c>
      <c r="D19" s="10"/>
      <c r="E19" s="1" t="s">
        <v>41</v>
      </c>
      <c r="F19" s="13">
        <v>0.3</v>
      </c>
      <c r="G19" s="14">
        <v>33950</v>
      </c>
      <c r="H19" s="14">
        <f ca="1">ROUND(INDIRECT(ADDRESS(ROW()+(0), COLUMN()+(-2), 1))*INDIRECT(ADDRESS(ROW()+(0), COLUMN()+(-1), 1)), 0)</f>
        <v>10.185</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0)</f>
        <v>307.197</v>
      </c>
    </row>
    <row r="21" spans="1:8" ht="13.50" thickBot="1" customHeight="1">
      <c r="A21" s="15">
        <v>2</v>
      </c>
      <c r="B21" s="15"/>
      <c r="C21" s="15"/>
      <c r="D21" s="15"/>
      <c r="E21" s="18" t="s">
        <v>43</v>
      </c>
      <c r="F21" s="18"/>
      <c r="G21" s="15"/>
      <c r="H21" s="15"/>
    </row>
    <row r="22" spans="1:8" ht="13.50" thickBot="1" customHeight="1">
      <c r="A22" s="1" t="s">
        <v>44</v>
      </c>
      <c r="B22" s="1"/>
      <c r="C22" s="10" t="s">
        <v>45</v>
      </c>
      <c r="D22" s="10"/>
      <c r="E22" s="1" t="s">
        <v>46</v>
      </c>
      <c r="F22" s="13">
        <v>0.032</v>
      </c>
      <c r="G22" s="14">
        <v>19436</v>
      </c>
      <c r="H22" s="14">
        <f ca="1">ROUND(INDIRECT(ADDRESS(ROW()+(0), COLUMN()+(-2), 1))*INDIRECT(ADDRESS(ROW()+(0), COLUMN()+(-1), 1)), 0)</f>
        <v>622</v>
      </c>
    </row>
    <row r="23" spans="1:8" ht="13.50" thickBot="1" customHeight="1">
      <c r="A23" s="15"/>
      <c r="B23" s="15"/>
      <c r="C23" s="15"/>
      <c r="D23" s="15"/>
      <c r="E23" s="15"/>
      <c r="F23" s="9" t="s">
        <v>47</v>
      </c>
      <c r="G23" s="9"/>
      <c r="H23" s="17">
        <f ca="1">ROUND(SUM(INDIRECT(ADDRESS(ROW()+(-1), COLUMN()+(0), 1))), 0)</f>
        <v>622</v>
      </c>
    </row>
    <row r="24" spans="1:8" ht="13.50" thickBot="1" customHeight="1">
      <c r="A24" s="15">
        <v>3</v>
      </c>
      <c r="B24" s="15"/>
      <c r="C24" s="15"/>
      <c r="D24" s="15"/>
      <c r="E24" s="18" t="s">
        <v>48</v>
      </c>
      <c r="F24" s="18"/>
      <c r="G24" s="15"/>
      <c r="H24" s="15"/>
    </row>
    <row r="25" spans="1:8" ht="13.50" thickBot="1" customHeight="1">
      <c r="A25" s="1" t="s">
        <v>49</v>
      </c>
      <c r="B25" s="1"/>
      <c r="C25" s="10" t="s">
        <v>50</v>
      </c>
      <c r="D25" s="10"/>
      <c r="E25" s="1" t="s">
        <v>51</v>
      </c>
      <c r="F25" s="11">
        <v>0.977</v>
      </c>
      <c r="G25" s="12">
        <v>66739</v>
      </c>
      <c r="H25" s="12">
        <f ca="1">ROUND(INDIRECT(ADDRESS(ROW()+(0), COLUMN()+(-2), 1))*INDIRECT(ADDRESS(ROW()+(0), COLUMN()+(-1), 1)), 0)</f>
        <v>65.204</v>
      </c>
    </row>
    <row r="26" spans="1:8" ht="13.50" thickBot="1" customHeight="1">
      <c r="A26" s="1" t="s">
        <v>52</v>
      </c>
      <c r="B26" s="1"/>
      <c r="C26" s="10" t="s">
        <v>53</v>
      </c>
      <c r="D26" s="10"/>
      <c r="E26" s="1" t="s">
        <v>54</v>
      </c>
      <c r="F26" s="11">
        <v>1.377</v>
      </c>
      <c r="G26" s="12">
        <v>41173</v>
      </c>
      <c r="H26" s="12">
        <f ca="1">ROUND(INDIRECT(ADDRESS(ROW()+(0), COLUMN()+(-2), 1))*INDIRECT(ADDRESS(ROW()+(0), COLUMN()+(-1), 1)), 0)</f>
        <v>56.695</v>
      </c>
    </row>
    <row r="27" spans="1:8" ht="13.50" thickBot="1" customHeight="1">
      <c r="A27" s="1" t="s">
        <v>55</v>
      </c>
      <c r="B27" s="1"/>
      <c r="C27" s="10" t="s">
        <v>56</v>
      </c>
      <c r="D27" s="10"/>
      <c r="E27" s="1" t="s">
        <v>57</v>
      </c>
      <c r="F27" s="11">
        <v>0.063</v>
      </c>
      <c r="G27" s="12">
        <v>68579</v>
      </c>
      <c r="H27" s="12">
        <f ca="1">ROUND(INDIRECT(ADDRESS(ROW()+(0), COLUMN()+(-2), 1))*INDIRECT(ADDRESS(ROW()+(0), COLUMN()+(-1), 1)), 0)</f>
        <v>4.32</v>
      </c>
    </row>
    <row r="28" spans="1:8" ht="13.50" thickBot="1" customHeight="1">
      <c r="A28" s="1" t="s">
        <v>58</v>
      </c>
      <c r="B28" s="1"/>
      <c r="C28" s="10" t="s">
        <v>59</v>
      </c>
      <c r="D28" s="10"/>
      <c r="E28" s="1" t="s">
        <v>60</v>
      </c>
      <c r="F28" s="11">
        <v>0.063</v>
      </c>
      <c r="G28" s="12">
        <v>42789</v>
      </c>
      <c r="H28" s="12">
        <f ca="1">ROUND(INDIRECT(ADDRESS(ROW()+(0), COLUMN()+(-2), 1))*INDIRECT(ADDRESS(ROW()+(0), COLUMN()+(-1), 1)), 0)</f>
        <v>2.696</v>
      </c>
    </row>
    <row r="29" spans="1:8" ht="13.50" thickBot="1" customHeight="1">
      <c r="A29" s="1" t="s">
        <v>61</v>
      </c>
      <c r="B29" s="1"/>
      <c r="C29" s="10" t="s">
        <v>62</v>
      </c>
      <c r="D29" s="10"/>
      <c r="E29" s="1" t="s">
        <v>63</v>
      </c>
      <c r="F29" s="11">
        <v>0.213</v>
      </c>
      <c r="G29" s="12">
        <v>66739</v>
      </c>
      <c r="H29" s="12">
        <f ca="1">ROUND(INDIRECT(ADDRESS(ROW()+(0), COLUMN()+(-2), 1))*INDIRECT(ADDRESS(ROW()+(0), COLUMN()+(-1), 1)), 0)</f>
        <v>14.215</v>
      </c>
    </row>
    <row r="30" spans="1:8" ht="13.50" thickBot="1" customHeight="1">
      <c r="A30" s="1" t="s">
        <v>64</v>
      </c>
      <c r="B30" s="1"/>
      <c r="C30" s="10" t="s">
        <v>65</v>
      </c>
      <c r="D30" s="10"/>
      <c r="E30" s="1" t="s">
        <v>66</v>
      </c>
      <c r="F30" s="13">
        <v>0.213</v>
      </c>
      <c r="G30" s="14">
        <v>42789</v>
      </c>
      <c r="H30" s="14">
        <f ca="1">ROUND(INDIRECT(ADDRESS(ROW()+(0), COLUMN()+(-2), 1))*INDIRECT(ADDRESS(ROW()+(0), COLUMN()+(-1), 1)), 0)</f>
        <v>9.114</v>
      </c>
    </row>
    <row r="31" spans="1:8" ht="13.50" thickBot="1" customHeight="1">
      <c r="A31" s="15"/>
      <c r="B31" s="15"/>
      <c r="C31" s="15"/>
      <c r="D31" s="15"/>
      <c r="E31" s="15"/>
      <c r="F31" s="9" t="s">
        <v>67</v>
      </c>
      <c r="G31" s="9"/>
      <c r="H31" s="17">
        <f ca="1">ROUND(SUM(INDIRECT(ADDRESS(ROW()+(-1), COLUMN()+(0), 1)),INDIRECT(ADDRESS(ROW()+(-2), COLUMN()+(0), 1)),INDIRECT(ADDRESS(ROW()+(-3), COLUMN()+(0), 1)),INDIRECT(ADDRESS(ROW()+(-4), COLUMN()+(0), 1)),INDIRECT(ADDRESS(ROW()+(-5), COLUMN()+(0), 1)),INDIRECT(ADDRESS(ROW()+(-6), COLUMN()+(0), 1))), 0)</f>
        <v>152.244</v>
      </c>
    </row>
    <row r="32" spans="1:8" ht="13.50" thickBot="1" customHeight="1">
      <c r="A32" s="15">
        <v>4</v>
      </c>
      <c r="B32" s="15"/>
      <c r="C32" s="15"/>
      <c r="D32" s="15"/>
      <c r="E32" s="18" t="s">
        <v>68</v>
      </c>
      <c r="F32" s="18"/>
      <c r="G32" s="15"/>
      <c r="H32" s="15"/>
    </row>
    <row r="33" spans="1:8" ht="13.50" thickBot="1" customHeight="1">
      <c r="A33" s="19"/>
      <c r="B33" s="19"/>
      <c r="C33" s="20" t="s">
        <v>69</v>
      </c>
      <c r="D33" s="20"/>
      <c r="E33" s="19" t="s">
        <v>70</v>
      </c>
      <c r="F33" s="13">
        <v>2</v>
      </c>
      <c r="G33" s="14">
        <f ca="1">ROUND(SUM(INDIRECT(ADDRESS(ROW()+(-2), COLUMN()+(1), 1)),INDIRECT(ADDRESS(ROW()+(-10), COLUMN()+(1), 1)),INDIRECT(ADDRESS(ROW()+(-13), COLUMN()+(1), 1))), 0)</f>
        <v>460.063</v>
      </c>
      <c r="H33" s="14">
        <f ca="1">ROUND(INDIRECT(ADDRESS(ROW()+(0), COLUMN()+(-2), 1))*INDIRECT(ADDRESS(ROW()+(0), COLUMN()+(-1), 1))/100, 0)</f>
        <v>9.201</v>
      </c>
    </row>
    <row r="34" spans="1:8" ht="13.50" thickBot="1" customHeight="1">
      <c r="A34" s="21" t="s">
        <v>71</v>
      </c>
      <c r="B34" s="21"/>
      <c r="C34" s="22"/>
      <c r="D34" s="22"/>
      <c r="E34" s="23"/>
      <c r="F34" s="24" t="s">
        <v>72</v>
      </c>
      <c r="G34" s="25"/>
      <c r="H34" s="26">
        <f ca="1">ROUND(SUM(INDIRECT(ADDRESS(ROW()+(-1), COLUMN()+(0), 1)),INDIRECT(ADDRESS(ROW()+(-3), COLUMN()+(0), 1)),INDIRECT(ADDRESS(ROW()+(-11), COLUMN()+(0), 1)),INDIRECT(ADDRESS(ROW()+(-14), COLUMN()+(0), 1))), 0)</f>
        <v>469.264</v>
      </c>
    </row>
  </sheetData>
  <mergeCells count="6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B23"/>
    <mergeCell ref="C23:D23"/>
    <mergeCell ref="F23:G23"/>
    <mergeCell ref="A24:B24"/>
    <mergeCell ref="C24:D24"/>
    <mergeCell ref="E24:F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F31:G31"/>
    <mergeCell ref="A32:B32"/>
    <mergeCell ref="C32:D32"/>
    <mergeCell ref="E32:F32"/>
    <mergeCell ref="A33:B33"/>
    <mergeCell ref="C33:D33"/>
    <mergeCell ref="A34:E34"/>
    <mergeCell ref="F34:G34"/>
  </mergeCells>
  <pageMargins left="0.147638" right="0.147638" top="0.206693" bottom="0.206693" header="0.0" footer="0.0"/>
  <pageSetup paperSize="9" orientation="portrait"/>
  <rowBreaks count="0" manualBreakCount="0">
    </rowBreaks>
</worksheet>
</file>