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<sst xmlns="http://schemas.openxmlformats.org/spreadsheetml/2006/main" count="29" uniqueCount="29">
  <si>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</si>
  <si>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QUC012</t>
  </si>
  <si>
    <t xml:space="preserve">Ud</t>
  </si>
  <si>
    <t xml:space="preserve">Piezas especiales para cubierta inclinada de fibrocemento sin amianto.</t>
  </si>
  <si>
    <r>
      <rPr>
        <sz val="8.25"/>
        <color rgb="FF000000"/>
        <rFont val="Arial"/>
        <family val="2"/>
      </rPr>
      <t xml:space="preserve">Caballete articulado de ventilación, formado por pieza superior y pieza inferior, de 320 mm de ancho de ala y 1135 mm de longitud, color gris, para cubierta de fibrocemento sin amianto, colocado sobre las placas, con un superposición mínimo de 10 cm, para cubierta inclinada, con una pendiente mayor del 10%. Incluso accesorios de fijación a las placas.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</si>
  <si>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</si>
  <si>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</si>
  <si>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</si>
  <si>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</si>
  <si>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</si>
  <si>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</si>
  <si>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</si>
  <si>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mt13eur060d</t>
  </si>
  <si>
    <t xml:space="preserve">Ud</t>
  </si>
  <si>
    <t xml:space="preserve">Caballete articulado de ventilación, formado por pieza superior y pieza inferior, de 320 mm de ancho de ala y 1135 mm de longitud, color gris, para cubierta de fibrocemento sin amianto, con accesorios de fijación.</t>
  </si>
  <si>
    <t xml:space="preserve">Subtotal materiales:</t>
  </si>
  <si>
    <t xml:space="preserve">Mano de obra</t>
  </si>
  <si>
    <t xml:space="preserve">mo051</t>
  </si>
  <si>
    <t xml:space="preserve">h</t>
  </si>
  <si>
    <t xml:space="preserve">Oficial montador de tinglados y galpones.</t>
  </si>
  <si>
    <t xml:space="preserve">mo098</t>
  </si>
  <si>
    <t xml:space="preserve">h</t>
  </si>
  <si>
    <t xml:space="preserve">Medio oficial montador de tinglados y galpones.</t>
  </si>
  <si>
    <t xml:space="preserve">Subtotal mano de obra:</t>
  </si>
  <si>
    <t xml:space="preserve">Herramientas</t>
  </si>
  <si>
    <t xml:space="preserve">%</t>
  </si>
  <si>
    <t xml:space="preserve">Herramientas</t>
  </si>
  <si>
    <t xml:space="preserve">Coste de mantenimiento decenal: 95.229G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</si>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</sst>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74" customWidth="1"/>
    <col min="3" max="3" width="2.38" customWidth="1"/>
    <col min="4" max="4" width="5.27" customWidth="1"/>
    <col min="5" max="5" width="73.78" customWidth="1"/>
    <col min="6" max="6" width="11.22" customWidth="1"/>
    <col min="7" max="7" width="12.75" customWidth="1"/>
    <col min="8" max="8" width="11.05"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2">
        <v>1</v>
      </c>
      <c r="G10" s="14">
        <v>233690</v>
      </c>
      <c r="H10" s="14">
        <f ca="1">ROUND(INDIRECT(ADDRESS(ROW()+(0), COLUMN()+(-2), 1))*INDIRECT(ADDRESS(ROW()+(0), COLUMN()+(-1), 1)), 0)</f>
        <v>233.69</v>
      </c>
    </row>
    <row r="11" spans="1:8" ht="13.50" thickBot="1" customHeight="1">
      <c r="A11" s="15"/>
      <c r="B11" s="15"/>
      <c r="C11" s="15"/>
      <c r="D11" s="15"/>
      <c r="E11" s="15"/>
      <c r="F11" s="9" t="s">
        <v>15</v>
      </c>
      <c r="G11" s="9"/>
      <c r="H11" s="17">
        <f ca="1">ROUND(SUM(INDIRECT(ADDRESS(ROW()+(-1), COLUMN()+(0), 1))), 0)</f>
        <v>233.69</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0.225</v>
      </c>
      <c r="G13" s="13">
        <v>68579</v>
      </c>
      <c r="H13" s="13">
        <f ca="1">ROUND(INDIRECT(ADDRESS(ROW()+(0), COLUMN()+(-2), 1))*INDIRECT(ADDRESS(ROW()+(0), COLUMN()+(-1), 1)), 0)</f>
        <v>15.43</v>
      </c>
    </row>
    <row r="14" spans="1:8" ht="13.50" thickBot="1" customHeight="1">
      <c r="A14" s="1" t="s">
        <v>20</v>
      </c>
      <c r="B14" s="1"/>
      <c r="C14" s="10" t="s">
        <v>21</v>
      </c>
      <c r="D14" s="10"/>
      <c r="E14" s="1" t="s">
        <v>22</v>
      </c>
      <c r="F14" s="12">
        <v>0.075</v>
      </c>
      <c r="G14" s="14">
        <v>42789</v>
      </c>
      <c r="H14" s="14">
        <f ca="1">ROUND(INDIRECT(ADDRESS(ROW()+(0), COLUMN()+(-2), 1))*INDIRECT(ADDRESS(ROW()+(0), COLUMN()+(-1), 1)), 0)</f>
        <v>3.209</v>
      </c>
    </row>
    <row r="15" spans="1:8" ht="13.50" thickBot="1" customHeight="1">
      <c r="A15" s="15"/>
      <c r="B15" s="15"/>
      <c r="C15" s="15"/>
      <c r="D15" s="15"/>
      <c r="E15" s="15"/>
      <c r="F15" s="9" t="s">
        <v>23</v>
      </c>
      <c r="G15" s="9"/>
      <c r="H15" s="17">
        <f ca="1">ROUND(SUM(INDIRECT(ADDRESS(ROW()+(-1), COLUMN()+(0), 1)),INDIRECT(ADDRESS(ROW()+(-2), COLUMN()+(0), 1))), 0)</f>
        <v>18.639</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0)</f>
        <v>252.329</v>
      </c>
      <c r="H17" s="14">
        <f ca="1">ROUND(INDIRECT(ADDRESS(ROW()+(0), COLUMN()+(-2), 1))*INDIRECT(ADDRESS(ROW()+(0), COLUMN()+(-1), 1))/100, 0)</f>
        <v>5.047</v>
      </c>
    </row>
    <row r="18" spans="1:8" ht="13.50" thickBot="1" customHeight="1">
      <c r="A18" s="21" t="s">
        <v>27</v>
      </c>
      <c r="B18" s="21"/>
      <c r="C18" s="22"/>
      <c r="D18" s="22"/>
      <c r="E18" s="23"/>
      <c r="F18" s="24" t="s">
        <v>28</v>
      </c>
      <c r="G18" s="25"/>
      <c r="H18" s="26">
        <f ca="1">ROUND(SUM(INDIRECT(ADDRESS(ROW()+(-1), COLUMN()+(0), 1)),INDIRECT(ADDRESS(ROW()+(-3), COLUMN()+(0), 1)),INDIRECT(ADDRESS(ROW()+(-7), COLUMN()+(0), 1))), 0)</f>
        <v>257.376</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