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<sst xmlns="http://schemas.openxmlformats.org/spreadsheetml/2006/main" count="38" uniqueCount="38">
  <si>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</si>
  <si>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RDE010</t>
  </si>
  <si>
    <t xml:space="preserve">m²</t>
  </si>
  <si>
    <t xml:space="preserve">Revestimiento mural con chapa de acero inoxidable.</t>
  </si>
  <si>
    <r>
      <rPr>
        <sz val="8.25"/>
        <color rgb="FF000000"/>
        <rFont val="Arial"/>
        <family val="2"/>
      </rPr>
      <t xml:space="preserve">Revestimiento mural con chapa de acero inoxidable AISI 316, de 1,5 mm de espesor, acabado brillante. Fijación a la superficie soporte con tornillos de acero inoxidable mediante el sistema de fijación oculta. Colocación en obra: con tornillos de acero galvanizado sobre subestructura soporte formada por perfiles omega de acero galvanizado, de 85 mm de ancho, con una separación de 600 mm. Incluso anclajes mecánicos para la fijación de la subestructura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</si>
  <si>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</si>
  <si>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</si>
  <si>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</si>
  <si>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</si>
  <si>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</si>
  <si>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</si>
  <si>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</si>
  <si>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mt29pme030a</t>
  </si>
  <si>
    <t xml:space="preserve">m</t>
  </si>
  <si>
    <t xml:space="preserve">Perfil omega de acero galvanizado, de 85 mm de ancho.</t>
  </si>
  <si>
    <t xml:space="preserve">mt26aaa033a</t>
  </si>
  <si>
    <t xml:space="preserve">Ud</t>
  </si>
  <si>
    <t xml:space="preserve">Anclaje mecánico con tarugo de nylon y tornillo de acero galvanizado, de cabeza avellanada.</t>
  </si>
  <si>
    <t xml:space="preserve">mt29pme010F</t>
  </si>
  <si>
    <t xml:space="preserve">m²</t>
  </si>
  <si>
    <t xml:space="preserve">Chapa de acero inoxidable AISI 316, de 1,5 mm de espesor, acabado brillante. Fijación a la superficie soporte con tornillos de acero inoxidable mediante el sistema de fijación oculta, para revestimiento de paramentos verticales interiores. Incluso perfilería oculta con tornillos de acero inoxidable para la unión de las chapas entre sí.</t>
  </si>
  <si>
    <t xml:space="preserve">mt29pme040a</t>
  </si>
  <si>
    <t xml:space="preserve">Ud</t>
  </si>
  <si>
    <t xml:space="preserve">Tornillo de acero galvanizado.</t>
  </si>
  <si>
    <t xml:space="preserve">Subtotal materiales:</t>
  </si>
  <si>
    <t xml:space="preserve">Mano de obra</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</si>
  <si>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</si>
  <si>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</si>
  <si>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</si>
  <si>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</si>
  <si>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</si>
  <si>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</si>
  <si>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</si>
  <si>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</si>
  <si>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</si>
  <si>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</si>
  <si>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179.402G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</si>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</sst>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12557</v>
      </c>
      <c r="H10" s="12">
        <f ca="1">ROUND(INDIRECT(ADDRESS(ROW()+(0), COLUMN()+(-2), 1))*INDIRECT(ADDRESS(ROW()+(0), COLUMN()+(-1), 1)), 0)</f>
        <v>20.845</v>
      </c>
    </row>
    <row r="11" spans="1:8" ht="24.00" thickBot="1" customHeight="1">
      <c r="A11" s="1" t="s">
        <v>15</v>
      </c>
      <c r="B11" s="1"/>
      <c r="C11" s="10" t="s">
        <v>16</v>
      </c>
      <c r="D11" s="10"/>
      <c r="E11" s="1" t="s">
        <v>17</v>
      </c>
      <c r="F11" s="11">
        <v>12</v>
      </c>
      <c r="G11" s="12">
        <v>2985</v>
      </c>
      <c r="H11" s="12">
        <f ca="1">ROUND(INDIRECT(ADDRESS(ROW()+(0), COLUMN()+(-2), 1))*INDIRECT(ADDRESS(ROW()+(0), COLUMN()+(-1), 1)), 0)</f>
        <v>35.82</v>
      </c>
    </row>
    <row r="12" spans="1:8" ht="45.00" thickBot="1" customHeight="1">
      <c r="A12" s="1" t="s">
        <v>18</v>
      </c>
      <c r="B12" s="1"/>
      <c r="C12" s="10" t="s">
        <v>19</v>
      </c>
      <c r="D12" s="10"/>
      <c r="E12" s="1" t="s">
        <v>20</v>
      </c>
      <c r="F12" s="11">
        <v>1.05</v>
      </c>
      <c r="G12" s="12">
        <v>1.24702e+006</v>
      </c>
      <c r="H12" s="12">
        <f ca="1">ROUND(INDIRECT(ADDRESS(ROW()+(0), COLUMN()+(-2), 1))*INDIRECT(ADDRESS(ROW()+(0), COLUMN()+(-1), 1)), 0)</f>
        <v>1.30937e+006</v>
      </c>
    </row>
    <row r="13" spans="1:8" ht="13.50" thickBot="1" customHeight="1">
      <c r="A13" s="1" t="s">
        <v>21</v>
      </c>
      <c r="B13" s="1"/>
      <c r="C13" s="10" t="s">
        <v>22</v>
      </c>
      <c r="D13" s="10"/>
      <c r="E13" s="1" t="s">
        <v>23</v>
      </c>
      <c r="F13" s="13">
        <v>9.33</v>
      </c>
      <c r="G13" s="14">
        <v>2019</v>
      </c>
      <c r="H13" s="14">
        <f ca="1">ROUND(INDIRECT(ADDRESS(ROW()+(0), COLUMN()+(-2), 1))*INDIRECT(ADDRESS(ROW()+(0), COLUMN()+(-1), 1)), 0)</f>
        <v>18.837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1.38488e+006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0.408</v>
      </c>
      <c r="G16" s="12">
        <v>67614</v>
      </c>
      <c r="H16" s="12">
        <f ca="1">ROUND(INDIRECT(ADDRESS(ROW()+(0), COLUMN()+(-2), 1))*INDIRECT(ADDRESS(ROW()+(0), COLUMN()+(-1), 1)), 0)</f>
        <v>27.586</v>
      </c>
    </row>
    <row r="17" spans="1:8" ht="13.50" thickBot="1" customHeight="1">
      <c r="A17" s="1" t="s">
        <v>29</v>
      </c>
      <c r="B17" s="1"/>
      <c r="C17" s="10" t="s">
        <v>30</v>
      </c>
      <c r="D17" s="10"/>
      <c r="E17" s="1" t="s">
        <v>31</v>
      </c>
      <c r="F17" s="13">
        <v>0.408</v>
      </c>
      <c r="G17" s="14">
        <v>42871</v>
      </c>
      <c r="H17" s="14">
        <f ca="1">ROUND(INDIRECT(ADDRESS(ROW()+(0), COLUMN()+(-2), 1))*INDIRECT(ADDRESS(ROW()+(0), COLUMN()+(-1), 1)), 0)</f>
        <v>17.491</v>
      </c>
    </row>
    <row r="18" spans="1:8" ht="13.50" thickBot="1" customHeight="1">
      <c r="A18" s="15"/>
      <c r="B18" s="15"/>
      <c r="C18" s="15"/>
      <c r="D18" s="15"/>
      <c r="E18" s="15"/>
      <c r="F18" s="9" t="s">
        <v>32</v>
      </c>
      <c r="G18" s="9"/>
      <c r="H18" s="17">
        <f ca="1">ROUND(SUM(INDIRECT(ADDRESS(ROW()+(-1), COLUMN()+(0), 1)),INDIRECT(ADDRESS(ROW()+(-2), COLUMN()+(0), 1))), 0)</f>
        <v>45.077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1.42995e+006</v>
      </c>
      <c r="H20" s="14">
        <f ca="1">ROUND(INDIRECT(ADDRESS(ROW()+(0), COLUMN()+(-2), 1))*INDIRECT(ADDRESS(ROW()+(0), COLUMN()+(-1), 1))/100, 0)</f>
        <v>28.599</v>
      </c>
    </row>
    <row r="21" spans="1:8" ht="13.50" thickBot="1" customHeight="1">
      <c r="A21" s="21" t="s">
        <v>36</v>
      </c>
      <c r="B21" s="21"/>
      <c r="C21" s="22"/>
      <c r="D21" s="22"/>
      <c r="E21" s="23"/>
      <c r="F21" s="24" t="s">
        <v>37</v>
      </c>
      <c r="G21" s="25"/>
      <c r="H21" s="26">
        <f ca="1">ROUND(SUM(INDIRECT(ADDRESS(ROW()+(-1), COLUMN()+(0), 1)),INDIRECT(ADDRESS(ROW()+(-3), COLUMN()+(0), 1)),INDIRECT(ADDRESS(ROW()+(-7), COLUMN()+(0), 1))), 0)</f>
        <v>1.45855e+006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