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<sst xmlns="http://schemas.openxmlformats.org/spreadsheetml/2006/main" count="40" uniqueCount="40">
  <si>
    <t xml:space="preserve"/>
  </si>
  <si>
    <t xml:space="preserve">REG200</t>
  </si>
  <si>
    <t xml:space="preserve">m</t>
  </si>
  <si>
    <t xml:space="preserve">Revestimiento de peldaño de escalera exterior, con piezas de gres esmaltado. Colocación en capa fina.</t>
  </si>
  <si>
    <r>
      <rPr>
        <sz val="8.25"/>
        <color rgb="FF000000"/>
        <rFont val="Arial"/>
        <family val="2"/>
      </rPr>
      <t xml:space="preserve">Revestimiento de peldaño de escalera exterior, con piezas de gres esmaltado, formado por huella con canto redondeado, y tabica, gama media, capacidad de absorción de agua E&lt;3%, con resistencia al deslizamiento alta. COLOCACIÓN: en capa fina y mediante encolado simple con adhesivo cementoso mejorado, C2 TE, con deslizamiento reducido y tiempo abierto ampliado. REJUNTADO: con mortero de juntas cementoso mejorado, con absorción de agua reducida y resistencia elevada a la abrasión tipo CG 2 W A,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</si>
  <si>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</si>
  <si>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</si>
  <si>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</si>
  <si>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</si>
  <si>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</si>
  <si>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</si>
  <si>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</si>
  <si>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mt09mcp100d</t>
  </si>
  <si>
    <t xml:space="preserve">kg</t>
  </si>
  <si>
    <t xml:space="preserve">Adhesivo cementoso mejorado, C2 TE, con deslizamiento reducido y tiempo abierto ampliado, color blanco, a base de cemento de alta resistencia, agregados seleccionados, aditivos y resinas sintéticas, para la colocación en capa fina de todo tipo de piezas cerámicas en paramentos verticales interiores y pisos interiores y exteriores.</t>
  </si>
  <si>
    <t xml:space="preserve">mt18bde105gB</t>
  </si>
  <si>
    <t xml:space="preserve">m</t>
  </si>
  <si>
    <t xml:space="preserve">Huella de gres esmaltado con canto redondeado, gama media, capacidad de absorción de agua E&lt;3%, con resistencia al deslizamiento alta; determinación de la resistencia a la helada, según ISO 10545-12; determinación de la resistencia al choque térmico, según ISO 10545-9.</t>
  </si>
  <si>
    <t xml:space="preserve">mt18bde106Bd</t>
  </si>
  <si>
    <t xml:space="preserve">m</t>
  </si>
  <si>
    <t xml:space="preserve">Tabica de gres esmaltado, gama media, capacidad de absorción de agua E&lt;3%; determinación de la resistencia a la helada, según ISO 10545-12; determinación de la resistencia al choque térmico, según ISO 10545-9.</t>
  </si>
  <si>
    <t xml:space="preserve">mt18acc100a</t>
  </si>
  <si>
    <t xml:space="preserve">Ud</t>
  </si>
  <si>
    <t xml:space="preserve">Kit de crucetas de PVC para garantizar un espesor de las juntas entre piezas de entre 1 y 20 mm, en revestimientos y pisos cerámicos.</t>
  </si>
  <si>
    <t xml:space="preserve">mt09mcp020bB</t>
  </si>
  <si>
    <t xml:space="preserve">kg</t>
  </si>
  <si>
    <t xml:space="preserve">Mortero de juntas cementoso mejorado, con absorción de agua reducida y resistencia elevada a la abrasión, tipo CG2 W A, color blanco, para juntas de 2 a 15 mm, a base de cemento de alta resistencia, agregados seleccionados, aditivos especiales y pigmentos, con efecto antimoho, antiverdín y preventivo de las eflorescencias, hidrorrepelente, especial para rejuntado de todo tipo de piezas cerámicas y piedras naturales en zonas de proliferación de microorganismos.</t>
  </si>
  <si>
    <t xml:space="preserve">Subtotal materiales:</t>
  </si>
  <si>
    <t xml:space="preserve">Mano de obra</t>
  </si>
  <si>
    <t xml:space="preserve">mo023</t>
  </si>
  <si>
    <t xml:space="preserve">h</t>
  </si>
  <si>
    <t xml:space="preserve">Oficial pisero.</t>
  </si>
  <si>
    <t xml:space="preserve">mo061</t>
  </si>
  <si>
    <t xml:space="preserve">h</t>
  </si>
  <si>
    <t xml:space="preserve">Medio oficial pisero.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</si>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</sst>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.99" customWidth="1"/>
    <col min="4" max="4" width="71.91" customWidth="1"/>
    <col min="5" max="5" width="11.22" customWidth="1"/>
    <col min="6" max="6" width="12.75" customWidth="1"/>
    <col min="7" max="7" width="11.05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55.50" thickBot="1" customHeight="1">
      <c r="A10" s="1" t="s">
        <v>12</v>
      </c>
      <c r="B10" s="1"/>
      <c r="C10" s="10" t="s">
        <v>13</v>
      </c>
      <c r="D10" s="1" t="s">
        <v>14</v>
      </c>
      <c r="E10" s="11">
        <v>1.2</v>
      </c>
      <c r="F10" s="12">
        <v>2609</v>
      </c>
      <c r="G10" s="12">
        <f ca="1">ROUND(INDIRECT(ADDRESS(ROW()+(0), COLUMN()+(-2), 1))*INDIRECT(ADDRESS(ROW()+(0), COLUMN()+(-1), 1)), 0)</f>
        <v>3.131</v>
      </c>
    </row>
    <row r="11" spans="1:7" ht="45.00" thickBot="1" customHeight="1">
      <c r="A11" s="1" t="s">
        <v>15</v>
      </c>
      <c r="B11" s="1"/>
      <c r="C11" s="10" t="s">
        <v>16</v>
      </c>
      <c r="D11" s="1" t="s">
        <v>17</v>
      </c>
      <c r="E11" s="11">
        <v>1.05</v>
      </c>
      <c r="F11" s="12">
        <v>106761</v>
      </c>
      <c r="G11" s="12">
        <f ca="1">ROUND(INDIRECT(ADDRESS(ROW()+(0), COLUMN()+(-2), 1))*INDIRECT(ADDRESS(ROW()+(0), COLUMN()+(-1), 1)), 0)</f>
        <v>112.099</v>
      </c>
    </row>
    <row r="12" spans="1:7" ht="34.50" thickBot="1" customHeight="1">
      <c r="A12" s="1" t="s">
        <v>18</v>
      </c>
      <c r="B12" s="1"/>
      <c r="C12" s="10" t="s">
        <v>19</v>
      </c>
      <c r="D12" s="1" t="s">
        <v>20</v>
      </c>
      <c r="E12" s="11">
        <v>1.05</v>
      </c>
      <c r="F12" s="12">
        <v>37680</v>
      </c>
      <c r="G12" s="12">
        <f ca="1">ROUND(INDIRECT(ADDRESS(ROW()+(0), COLUMN()+(-2), 1))*INDIRECT(ADDRESS(ROW()+(0), COLUMN()+(-1), 1)), 0)</f>
        <v>39.564</v>
      </c>
    </row>
    <row r="13" spans="1:7" ht="24.00" thickBot="1" customHeight="1">
      <c r="A13" s="1" t="s">
        <v>21</v>
      </c>
      <c r="B13" s="1"/>
      <c r="C13" s="10" t="s">
        <v>22</v>
      </c>
      <c r="D13" s="1" t="s">
        <v>23</v>
      </c>
      <c r="E13" s="11">
        <v>0.047</v>
      </c>
      <c r="F13" s="12">
        <v>25120</v>
      </c>
      <c r="G13" s="12">
        <f ca="1">ROUND(INDIRECT(ADDRESS(ROW()+(0), COLUMN()+(-2), 1))*INDIRECT(ADDRESS(ROW()+(0), COLUMN()+(-1), 1)), 0)</f>
        <v>1.181</v>
      </c>
    </row>
    <row r="14" spans="1:7" ht="66.00" thickBot="1" customHeight="1">
      <c r="A14" s="1" t="s">
        <v>24</v>
      </c>
      <c r="B14" s="1"/>
      <c r="C14" s="10" t="s">
        <v>25</v>
      </c>
      <c r="D14" s="1" t="s">
        <v>26</v>
      </c>
      <c r="E14" s="13">
        <v>0.048</v>
      </c>
      <c r="F14" s="14">
        <v>8749</v>
      </c>
      <c r="G14" s="14">
        <f ca="1">ROUND(INDIRECT(ADDRESS(ROW()+(0), COLUMN()+(-2), 1))*INDIRECT(ADDRESS(ROW()+(0), COLUMN()+(-1), 1)), 0)</f>
        <v>420</v>
      </c>
    </row>
    <row r="15" spans="1:7" ht="13.50" thickBot="1" customHeight="1">
      <c r="A15" s="15"/>
      <c r="B15" s="15"/>
      <c r="C15" s="15"/>
      <c r="D15" s="15"/>
      <c r="E15" s="9" t="s">
        <v>27</v>
      </c>
      <c r="F15" s="9"/>
      <c r="G15" s="17">
        <f ca="1">ROUND(SUM(INDIRECT(ADDRESS(ROW()+(-1), COLUMN()+(0), 1)),INDIRECT(ADDRESS(ROW()+(-2), COLUMN()+(0), 1)),INDIRECT(ADDRESS(ROW()+(-3), COLUMN()+(0), 1)),INDIRECT(ADDRESS(ROW()+(-4), COLUMN()+(0), 1)),INDIRECT(ADDRESS(ROW()+(-5), COLUMN()+(0), 1))), 0)</f>
        <v>156.395</v>
      </c>
    </row>
    <row r="16" spans="1:7" ht="13.50" thickBot="1" customHeight="1">
      <c r="A16" s="15">
        <v>2</v>
      </c>
      <c r="B16" s="15"/>
      <c r="C16" s="15"/>
      <c r="D16" s="18" t="s">
        <v>28</v>
      </c>
      <c r="E16" s="18"/>
      <c r="F16" s="15"/>
      <c r="G16" s="15"/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1">
        <v>0.797</v>
      </c>
      <c r="F17" s="12">
        <v>71618</v>
      </c>
      <c r="G17" s="12">
        <f ca="1">ROUND(INDIRECT(ADDRESS(ROW()+(0), COLUMN()+(-2), 1))*INDIRECT(ADDRESS(ROW()+(0), COLUMN()+(-1), 1)), 0)</f>
        <v>57.079</v>
      </c>
    </row>
    <row r="18" spans="1:7" ht="13.50" thickBot="1" customHeight="1">
      <c r="A18" s="1" t="s">
        <v>32</v>
      </c>
      <c r="B18" s="1"/>
      <c r="C18" s="10" t="s">
        <v>33</v>
      </c>
      <c r="D18" s="1" t="s">
        <v>34</v>
      </c>
      <c r="E18" s="13">
        <v>0.398</v>
      </c>
      <c r="F18" s="14">
        <v>45914</v>
      </c>
      <c r="G18" s="14">
        <f ca="1">ROUND(INDIRECT(ADDRESS(ROW()+(0), COLUMN()+(-2), 1))*INDIRECT(ADDRESS(ROW()+(0), COLUMN()+(-1), 1)), 0)</f>
        <v>18.274</v>
      </c>
    </row>
    <row r="19" spans="1:7" ht="13.50" thickBot="1" customHeight="1">
      <c r="A19" s="15"/>
      <c r="B19" s="15"/>
      <c r="C19" s="15"/>
      <c r="D19" s="15"/>
      <c r="E19" s="9" t="s">
        <v>35</v>
      </c>
      <c r="F19" s="9"/>
      <c r="G19" s="17">
        <f ca="1">ROUND(SUM(INDIRECT(ADDRESS(ROW()+(-1), COLUMN()+(0), 1)),INDIRECT(ADDRESS(ROW()+(-2), COLUMN()+(0), 1))), 0)</f>
        <v>75.353</v>
      </c>
    </row>
    <row r="20" spans="1:7" ht="13.50" thickBot="1" customHeight="1">
      <c r="A20" s="15">
        <v>3</v>
      </c>
      <c r="B20" s="15"/>
      <c r="C20" s="15"/>
      <c r="D20" s="18" t="s">
        <v>36</v>
      </c>
      <c r="E20" s="18"/>
      <c r="F20" s="15"/>
      <c r="G20" s="15"/>
    </row>
    <row r="21" spans="1:7" ht="13.50" thickBot="1" customHeight="1">
      <c r="A21" s="19"/>
      <c r="B21" s="19"/>
      <c r="C21" s="20" t="s">
        <v>37</v>
      </c>
      <c r="D21" s="19" t="s">
        <v>38</v>
      </c>
      <c r="E21" s="13">
        <v>2</v>
      </c>
      <c r="F21" s="14">
        <f ca="1">ROUND(SUM(INDIRECT(ADDRESS(ROW()+(-2), COLUMN()+(1), 1)),INDIRECT(ADDRESS(ROW()+(-6), COLUMN()+(1), 1))), 0)</f>
        <v>231.748</v>
      </c>
      <c r="G21" s="14">
        <f ca="1">ROUND(INDIRECT(ADDRESS(ROW()+(0), COLUMN()+(-2), 1))*INDIRECT(ADDRESS(ROW()+(0), COLUMN()+(-1), 1))/100, 0)</f>
        <v>4.635</v>
      </c>
    </row>
    <row r="22" spans="1:7" ht="13.50" thickBot="1" customHeight="1">
      <c r="A22" s="8"/>
      <c r="B22" s="8"/>
      <c r="C22" s="8"/>
      <c r="D22" s="8"/>
      <c r="E22" s="21" t="s">
        <v>39</v>
      </c>
      <c r="F22" s="21"/>
      <c r="G22" s="22">
        <f ca="1">ROUND(SUM(INDIRECT(ADDRESS(ROW()+(-1), COLUMN()+(0), 1)),INDIRECT(ADDRESS(ROW()+(-3), COLUMN()+(0), 1)),INDIRECT(ADDRESS(ROW()+(-7), COLUMN()+(0), 1))), 0)</f>
        <v>236.383</v>
      </c>
    </row>
  </sheetData>
  <mergeCells count="24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E15:F15"/>
    <mergeCell ref="A16:B16"/>
    <mergeCell ref="D16:E16"/>
    <mergeCell ref="A17:B17"/>
    <mergeCell ref="A18:B18"/>
    <mergeCell ref="A19:B19"/>
    <mergeCell ref="E19:F19"/>
    <mergeCell ref="A20:B20"/>
    <mergeCell ref="D20:E20"/>
    <mergeCell ref="A21:B21"/>
    <mergeCell ref="A22:B22"/>
    <mergeCell ref="E22:F22"/>
  </mergeCells>
  <pageMargins left="0.147638" right="0.147638" top="0.206693" bottom="0.206693" header="0.0" footer="0.0"/>
  <pageSetup paperSize="9" orientation="portrait"/>
  <rowBreaks count="0" manualBreakCount="0">
    </rowBreaks>
</worksheet>
</file>