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<sst xmlns="http://schemas.openxmlformats.org/spreadsheetml/2006/main" count="53" uniqueCount="53">
  <si>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</si>
  <si>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RRY023</t>
  </si>
  <si>
    <t xml:space="preserve">m²</t>
  </si>
  <si>
    <t xml:space="preserve">Trasdosado autoportante de placas de yeso laminado, de altas prestaciones acústicas. Sistema "KNAUF".</t>
  </si>
  <si>
    <r>
      <rPr>
        <sz val="8.25"/>
        <color rgb="FF000000"/>
        <rFont val="Arial"/>
        <family val="2"/>
      </rPr>
      <t xml:space="preserve">Trasdosado autoportante libre, con resistencia al fuego EI 30, sistema W626.es Silentboard "KNAUF", de 75 mm de espesor, con nivel de calidad del acabado Q1, formado por placa de yeso laminado tipo Silentboard (DFR) BV de 12,5 mm de espesor, formando sándwich con una placa tipo Silentboard (DFR) BV de 12,5 mm de espesor, atornilladas directamente a una estructura autoportante de acero galvanizado formada por canales horizontales, sólidamente fijados al suelo y al techo y montantes verticales de 50 mm y 0,6 mm de espesor con una modulación de 417 mm y con disposición normal "N", montados sobre canales junto al paramento vertical. Incluso banda desolidarizadora; fijaciones para el anclaje de canales y montantes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</si>
  <si>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</si>
  <si>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</si>
  <si>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</si>
  <si>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</si>
  <si>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</si>
  <si>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</si>
  <si>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</si>
  <si>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mt12pfk020h</t>
  </si>
  <si>
    <t xml:space="preserve">m</t>
  </si>
  <si>
    <t xml:space="preserve">Canal 50/40 "KNAUF" de acero galvanizado.</t>
  </si>
  <si>
    <t xml:space="preserve">mt12pfk010h</t>
  </si>
  <si>
    <t xml:space="preserve">m</t>
  </si>
  <si>
    <t xml:space="preserve">Montante 50/50 "KNAUF" de acero galvanizado.</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</si>
  <si>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</si>
  <si>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</si>
  <si>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</si>
  <si>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mt12ppk010la</t>
  </si>
  <si>
    <t xml:space="preserve">m²</t>
  </si>
  <si>
    <t xml:space="preserve">Placa de yeso laminado DFR / - 625 / longitud / 12,5 / con los bordes longitudinales semirredondeados afinados, Silentboard BV "KNAUF"; Euroclase A2-s1, d0 de reacción al fuego.</t>
  </si>
  <si>
    <t xml:space="preserve">mt12ptk040a</t>
  </si>
  <si>
    <t xml:space="preserve">Ud</t>
  </si>
  <si>
    <t xml:space="preserve">Tornillo autoperforante Diamant XTN "KNAUF" 3,9x23.</t>
  </si>
  <si>
    <t xml:space="preserve">mt12ptk040c</t>
  </si>
  <si>
    <t xml:space="preserve">Ud</t>
  </si>
  <si>
    <t xml:space="preserve">Tornillo autoperforante Diamant XTN "KNAUF" 3,9x38.</t>
  </si>
  <si>
    <t xml:space="preserve">mt12pik010f</t>
  </si>
  <si>
    <t xml:space="preserve">kg</t>
  </si>
  <si>
    <t xml:space="preserve">Pasta de juntas Jointfiller F-1 GLS "KNAUF", Euroclase A2-s1, d0 de reacción al fuego, rango de temperatura de trabajo de 5 a 30°C, para aplicación manual con cinta de juntas.</t>
  </si>
  <si>
    <t xml:space="preserve">mt12pck010a</t>
  </si>
  <si>
    <t xml:space="preserve">m</t>
  </si>
  <si>
    <t xml:space="preserve">Cinta microperforada de papel "KNAUF" de 50 mm de ancho.</t>
  </si>
  <si>
    <t xml:space="preserve">mt12pck010d</t>
  </si>
  <si>
    <t xml:space="preserve">m</t>
  </si>
  <si>
    <t xml:space="preserve">Cinta de papel con refuerzo metálico "KNAUF" de 52 mm de ancho.</t>
  </si>
  <si>
    <t xml:space="preserve">Subtotal materiales:</t>
  </si>
  <si>
    <t xml:space="preserve">Mano de obra</t>
  </si>
  <si>
    <t xml:space="preserve">mo053</t>
  </si>
  <si>
    <t xml:space="preserve">h</t>
  </si>
  <si>
    <t xml:space="preserve">Oficial colocador de divisorias interiores y mamparas.</t>
  </si>
  <si>
    <t xml:space="preserve">mo100</t>
  </si>
  <si>
    <t xml:space="preserve">h</t>
  </si>
  <si>
    <t xml:space="preserve">Medio oficial colocador de divisorias interiores y mamparas.</t>
  </si>
  <si>
    <t xml:space="preserve">Subtotal mano de obra:</t>
  </si>
  <si>
    <t xml:space="preserve">Herramientas</t>
  </si>
  <si>
    <t xml:space="preserve">%</t>
  </si>
  <si>
    <t xml:space="preserve">Herramientas</t>
  </si>
  <si>
    <t xml:space="preserve">Coste de mantenimiento decenal: 69.599G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</si>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</sst>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3.27"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24088</v>
      </c>
      <c r="H10" s="12">
        <f ca="1">ROUND(INDIRECT(ADDRESS(ROW()+(0), COLUMN()+(-2), 1))*INDIRECT(ADDRESS(ROW()+(0), COLUMN()+(-1), 1)), 0)</f>
        <v>19.27</v>
      </c>
    </row>
    <row r="11" spans="1:8" ht="13.50" thickBot="1" customHeight="1">
      <c r="A11" s="1" t="s">
        <v>15</v>
      </c>
      <c r="B11" s="1"/>
      <c r="C11" s="10" t="s">
        <v>16</v>
      </c>
      <c r="D11" s="10"/>
      <c r="E11" s="1" t="s">
        <v>17</v>
      </c>
      <c r="F11" s="11">
        <v>2</v>
      </c>
      <c r="G11" s="12">
        <v>27588</v>
      </c>
      <c r="H11" s="12">
        <f ca="1">ROUND(INDIRECT(ADDRESS(ROW()+(0), COLUMN()+(-2), 1))*INDIRECT(ADDRESS(ROW()+(0), COLUMN()+(-1), 1)), 0)</f>
        <v>55.176</v>
      </c>
    </row>
    <row r="12" spans="1:8" ht="34.50" thickBot="1" customHeight="1">
      <c r="A12" s="1" t="s">
        <v>18</v>
      </c>
      <c r="B12" s="1"/>
      <c r="C12" s="10" t="s">
        <v>19</v>
      </c>
      <c r="D12" s="10"/>
      <c r="E12" s="1" t="s">
        <v>20</v>
      </c>
      <c r="F12" s="11">
        <v>1.2</v>
      </c>
      <c r="G12" s="12">
        <v>2534</v>
      </c>
      <c r="H12" s="12">
        <f ca="1">ROUND(INDIRECT(ADDRESS(ROW()+(0), COLUMN()+(-2), 1))*INDIRECT(ADDRESS(ROW()+(0), COLUMN()+(-1), 1)), 0)</f>
        <v>3.041</v>
      </c>
    </row>
    <row r="13" spans="1:8" ht="34.50" thickBot="1" customHeight="1">
      <c r="A13" s="1" t="s">
        <v>21</v>
      </c>
      <c r="B13" s="1"/>
      <c r="C13" s="10" t="s">
        <v>22</v>
      </c>
      <c r="D13" s="10"/>
      <c r="E13" s="1" t="s">
        <v>23</v>
      </c>
      <c r="F13" s="11">
        <v>2.1</v>
      </c>
      <c r="G13" s="12">
        <v>234601</v>
      </c>
      <c r="H13" s="12">
        <f ca="1">ROUND(INDIRECT(ADDRESS(ROW()+(0), COLUMN()+(-2), 1))*INDIRECT(ADDRESS(ROW()+(0), COLUMN()+(-1), 1)), 0)</f>
        <v>492.662</v>
      </c>
    </row>
    <row r="14" spans="1:8" ht="13.50" thickBot="1" customHeight="1">
      <c r="A14" s="1" t="s">
        <v>24</v>
      </c>
      <c r="B14" s="1"/>
      <c r="C14" s="10" t="s">
        <v>25</v>
      </c>
      <c r="D14" s="10"/>
      <c r="E14" s="1" t="s">
        <v>26</v>
      </c>
      <c r="F14" s="11">
        <v>7.98</v>
      </c>
      <c r="G14" s="12">
        <v>215</v>
      </c>
      <c r="H14" s="12">
        <f ca="1">ROUND(INDIRECT(ADDRESS(ROW()+(0), COLUMN()+(-2), 1))*INDIRECT(ADDRESS(ROW()+(0), COLUMN()+(-1), 1)), 0)</f>
        <v>1.716</v>
      </c>
    </row>
    <row r="15" spans="1:8" ht="13.50" thickBot="1" customHeight="1">
      <c r="A15" s="1" t="s">
        <v>27</v>
      </c>
      <c r="B15" s="1"/>
      <c r="C15" s="10" t="s">
        <v>28</v>
      </c>
      <c r="D15" s="10"/>
      <c r="E15" s="1" t="s">
        <v>29</v>
      </c>
      <c r="F15" s="11">
        <v>18.62</v>
      </c>
      <c r="G15" s="12">
        <v>324</v>
      </c>
      <c r="H15" s="12">
        <f ca="1">ROUND(INDIRECT(ADDRESS(ROW()+(0), COLUMN()+(-2), 1))*INDIRECT(ADDRESS(ROW()+(0), COLUMN()+(-1), 1)), 0)</f>
        <v>6.033</v>
      </c>
    </row>
    <row r="16" spans="1:8" ht="34.50" thickBot="1" customHeight="1">
      <c r="A16" s="1" t="s">
        <v>30</v>
      </c>
      <c r="B16" s="1"/>
      <c r="C16" s="10" t="s">
        <v>31</v>
      </c>
      <c r="D16" s="10"/>
      <c r="E16" s="1" t="s">
        <v>32</v>
      </c>
      <c r="F16" s="11">
        <v>0.388</v>
      </c>
      <c r="G16" s="12">
        <v>9568</v>
      </c>
      <c r="H16" s="12">
        <f ca="1">ROUND(INDIRECT(ADDRESS(ROW()+(0), COLUMN()+(-2), 1))*INDIRECT(ADDRESS(ROW()+(0), COLUMN()+(-1), 1)), 0)</f>
        <v>3.712</v>
      </c>
    </row>
    <row r="17" spans="1:8" ht="13.50" thickBot="1" customHeight="1">
      <c r="A17" s="1" t="s">
        <v>33</v>
      </c>
      <c r="B17" s="1"/>
      <c r="C17" s="10" t="s">
        <v>34</v>
      </c>
      <c r="D17" s="10"/>
      <c r="E17" s="1" t="s">
        <v>35</v>
      </c>
      <c r="F17" s="11">
        <v>1.6</v>
      </c>
      <c r="G17" s="12">
        <v>459</v>
      </c>
      <c r="H17" s="12">
        <f ca="1">ROUND(INDIRECT(ADDRESS(ROW()+(0), COLUMN()+(-2), 1))*INDIRECT(ADDRESS(ROW()+(0), COLUMN()+(-1), 1)), 0)</f>
        <v>734</v>
      </c>
    </row>
    <row r="18" spans="1:8" ht="13.50" thickBot="1" customHeight="1">
      <c r="A18" s="1" t="s">
        <v>36</v>
      </c>
      <c r="B18" s="1"/>
      <c r="C18" s="10" t="s">
        <v>37</v>
      </c>
      <c r="D18" s="10"/>
      <c r="E18" s="1" t="s">
        <v>38</v>
      </c>
      <c r="F18" s="13">
        <v>0.15</v>
      </c>
      <c r="G18" s="14">
        <v>4373</v>
      </c>
      <c r="H18" s="14">
        <f ca="1">ROUND(INDIRECT(ADDRESS(ROW()+(0), COLUMN()+(-2), 1))*INDIRECT(ADDRESS(ROW()+(0), COLUMN()+(-1), 1)), 0)</f>
        <v>656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0)</f>
        <v>583</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0.335</v>
      </c>
      <c r="G21" s="12">
        <v>68579</v>
      </c>
      <c r="H21" s="12">
        <f ca="1">ROUND(INDIRECT(ADDRESS(ROW()+(0), COLUMN()+(-2), 1))*INDIRECT(ADDRESS(ROW()+(0), COLUMN()+(-1), 1)), 0)</f>
        <v>22.974</v>
      </c>
    </row>
    <row r="22" spans="1:8" ht="13.50" thickBot="1" customHeight="1">
      <c r="A22" s="1" t="s">
        <v>44</v>
      </c>
      <c r="B22" s="1"/>
      <c r="C22" s="10" t="s">
        <v>45</v>
      </c>
      <c r="D22" s="10"/>
      <c r="E22" s="1" t="s">
        <v>46</v>
      </c>
      <c r="F22" s="13">
        <v>0.335</v>
      </c>
      <c r="G22" s="14">
        <v>42789</v>
      </c>
      <c r="H22" s="14">
        <f ca="1">ROUND(INDIRECT(ADDRESS(ROW()+(0), COLUMN()+(-2), 1))*INDIRECT(ADDRESS(ROW()+(0), COLUMN()+(-1), 1)), 0)</f>
        <v>14.334</v>
      </c>
    </row>
    <row r="23" spans="1:8" ht="13.50" thickBot="1" customHeight="1">
      <c r="A23" s="15"/>
      <c r="B23" s="15"/>
      <c r="C23" s="15"/>
      <c r="D23" s="15"/>
      <c r="E23" s="15"/>
      <c r="F23" s="9" t="s">
        <v>47</v>
      </c>
      <c r="G23" s="9"/>
      <c r="H23" s="17">
        <f ca="1">ROUND(SUM(INDIRECT(ADDRESS(ROW()+(-1), COLUMN()+(0), 1)),INDIRECT(ADDRESS(ROW()+(-2), COLUMN()+(0), 1))), 0)</f>
        <v>37.308</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0)</f>
        <v>620.308</v>
      </c>
      <c r="H25" s="14">
        <f ca="1">ROUND(INDIRECT(ADDRESS(ROW()+(0), COLUMN()+(-2), 1))*INDIRECT(ADDRESS(ROW()+(0), COLUMN()+(-1), 1))/100, 0)</f>
        <v>12.406</v>
      </c>
    </row>
    <row r="26" spans="1:8" ht="13.50" thickBot="1" customHeight="1">
      <c r="A26" s="21" t="s">
        <v>51</v>
      </c>
      <c r="B26" s="21"/>
      <c r="C26" s="22"/>
      <c r="D26" s="22"/>
      <c r="E26" s="23"/>
      <c r="F26" s="24" t="s">
        <v>52</v>
      </c>
      <c r="G26" s="25"/>
      <c r="H26" s="26">
        <f ca="1">ROUND(SUM(INDIRECT(ADDRESS(ROW()+(-1), COLUMN()+(0), 1)),INDIRECT(ADDRESS(ROW()+(-3), COLUMN()+(0), 1)),INDIRECT(ADDRESS(ROW()+(-7), COLUMN()+(0), 1))), 0)</f>
        <v>632.714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