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<sst xmlns="http://schemas.openxmlformats.org/spreadsheetml/2006/main" count="56" uniqueCount="56">
  <si>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</si>
  <si>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RTT015</t>
  </si>
  <si>
    <t xml:space="preserve">m²</t>
  </si>
  <si>
    <t xml:space="preserve">Cielorraso registrable de paneles de lana de madera.</t>
  </si>
  <si>
    <r>
      <rPr>
        <sz val="8.25"/>
        <color rgb="FF000000"/>
        <rFont val="Arial"/>
        <family val="2"/>
      </rPr>
      <t xml:space="preserve">Cielorraso registrable suspendido, situado a una altura menor de 4 m, constituido por: ESTRUCTURA: perfilería vista, de acero galvanizado, color blanco, con suela de 24 mm de ancho, comprendiendo perfiles primarios y secundarios; PANELES: paneles ligeros de lana de madera, de 600x600 mm y 20 mm de espesor, resistencia térmica 0,28 m²K/W, conductividad térmica 0,072 W/(mK). Incluso perfiles angulares, fijaciones para el anclaje de los perfiles, tornillería para la fijación de los paneles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</si>
  <si>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</si>
  <si>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</si>
  <si>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</si>
  <si>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</si>
  <si>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</si>
  <si>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</si>
  <si>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</si>
  <si>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mt16vkt010m</t>
  </si>
  <si>
    <t xml:space="preserve">m²</t>
  </si>
  <si>
    <t xml:space="preserve">Panel ligero de lana de madera, de 600x600 mm y 20 mm de espesor, formado por virutas de madera de 1,5 mm de diámetro aglomeradas con cemento, resistencia térmica 0,28 m²K/W, conductividad térmica 0,072 W/(mK), densidad 390 kg/m³, factor de resistencia a la difusión del vapor de agua 0,4 y Euroclase B-s1, d0 de reacción al fuego, para aislamiento térmico y acústico y protección frente a incendios, en edificación.</t>
  </si>
  <si>
    <t xml:space="preserve">mt12fpg040hj</t>
  </si>
  <si>
    <t xml:space="preserve">m</t>
  </si>
  <si>
    <t xml:space="preserve">Perfil primario T 24 24x33x3700 mm, color blanco, de acero galvanizado.</t>
  </si>
  <si>
    <t xml:space="preserve">mt12fpg040ka</t>
  </si>
  <si>
    <t xml:space="preserve">m</t>
  </si>
  <si>
    <t xml:space="preserve">Perfil secundario T 24 24x33x600 mm, color blanco, de acero galvanizado.</t>
  </si>
  <si>
    <t xml:space="preserve">mt12fpg040kg</t>
  </si>
  <si>
    <t xml:space="preserve">m</t>
  </si>
  <si>
    <t xml:space="preserve">Perfil secundario T 24 24x33x1200 mm, color blanco, de acero galvanizado.</t>
  </si>
  <si>
    <t xml:space="preserve">mt12fpg030hk</t>
  </si>
  <si>
    <t xml:space="preserve">m</t>
  </si>
  <si>
    <t xml:space="preserve">Perfil angular 24/24/3000 mm, color blanco, de acero galvanizado.</t>
  </si>
  <si>
    <t xml:space="preserve">mt12psg210a</t>
  </si>
  <si>
    <t xml:space="preserve">Ud</t>
  </si>
  <si>
    <t xml:space="preserve">Cuelgue para cielorrasos suspendidos.</t>
  </si>
  <si>
    <t xml:space="preserve">mt12psg210b</t>
  </si>
  <si>
    <t xml:space="preserve">Ud</t>
  </si>
  <si>
    <t xml:space="preserve">Seguro para la fijación del cuelgue, en cielorrasos suspendidos.</t>
  </si>
  <si>
    <t xml:space="preserve">mt12psg210c</t>
  </si>
  <si>
    <t xml:space="preserve">Ud</t>
  </si>
  <si>
    <t xml:space="preserve">Conexión superior para fijar la varilla al cuelgue, en cielorrasos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</si>
  <si>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</si>
  <si>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</si>
  <si>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</si>
  <si>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</si>
  <si>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</si>
  <si>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tarugo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</si>
  <si>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</si>
  <si>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</si>
  <si>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</si>
  <si>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</si>
  <si>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cielosrrasos.</t>
  </si>
  <si>
    <t xml:space="preserve">mo082</t>
  </si>
  <si>
    <t xml:space="preserve">h</t>
  </si>
  <si>
    <t xml:space="preserve">Medio oficial colocador de cielosrrasos.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</si>
  <si>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</si>
  <si>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</si>
  <si>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</si>
  <si>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</si>
  <si>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41.842G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</si>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</sst>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2.93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1.02</v>
      </c>
      <c r="G10" s="12">
        <v>116827</v>
      </c>
      <c r="H10" s="12">
        <f ca="1">ROUND(INDIRECT(ADDRESS(ROW()+(0), COLUMN()+(-2), 1))*INDIRECT(ADDRESS(ROW()+(0), COLUMN()+(-1), 1)), 0)</f>
        <v>119.164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6291</v>
      </c>
      <c r="H11" s="12">
        <f ca="1">ROUND(INDIRECT(ADDRESS(ROW()+(0), COLUMN()+(-2), 1))*INDIRECT(ADDRESS(ROW()+(0), COLUMN()+(-1), 1)), 0)</f>
        <v>6.606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6291</v>
      </c>
      <c r="H12" s="12">
        <f ca="1">ROUND(INDIRECT(ADDRESS(ROW()+(0), COLUMN()+(-2), 1))*INDIRECT(ADDRESS(ROW()+(0), COLUMN()+(-1), 1)), 0)</f>
        <v>6.606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6291</v>
      </c>
      <c r="H13" s="12">
        <f ca="1">ROUND(INDIRECT(ADDRESS(ROW()+(0), COLUMN()+(-2), 1))*INDIRECT(ADDRESS(ROW()+(0), COLUMN()+(-1), 1)), 0)</f>
        <v>6.606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0.5</v>
      </c>
      <c r="G14" s="12">
        <v>4993</v>
      </c>
      <c r="H14" s="12">
        <f ca="1">ROUND(INDIRECT(ADDRESS(ROW()+(0), COLUMN()+(-2), 1))*INDIRECT(ADDRESS(ROW()+(0), COLUMN()+(-1), 1)), 0)</f>
        <v>2.497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0.9</v>
      </c>
      <c r="G15" s="12">
        <v>3729</v>
      </c>
      <c r="H15" s="12">
        <f ca="1">ROUND(INDIRECT(ADDRESS(ROW()+(0), COLUMN()+(-2), 1))*INDIRECT(ADDRESS(ROW()+(0), COLUMN()+(-1), 1)), 0)</f>
        <v>3.356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0.9</v>
      </c>
      <c r="G16" s="12">
        <v>430</v>
      </c>
      <c r="H16" s="12">
        <f ca="1">ROUND(INDIRECT(ADDRESS(ROW()+(0), COLUMN()+(-2), 1))*INDIRECT(ADDRESS(ROW()+(0), COLUMN()+(-1), 1)), 0)</f>
        <v>387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0.9</v>
      </c>
      <c r="G17" s="12">
        <v>5743</v>
      </c>
      <c r="H17" s="12">
        <f ca="1">ROUND(INDIRECT(ADDRESS(ROW()+(0), COLUMN()+(-2), 1))*INDIRECT(ADDRESS(ROW()+(0), COLUMN()+(-1), 1)), 0)</f>
        <v>5.169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0.9</v>
      </c>
      <c r="G18" s="12">
        <v>3844</v>
      </c>
      <c r="H18" s="12">
        <f ca="1">ROUND(INDIRECT(ADDRESS(ROW()+(0), COLUMN()+(-2), 1))*INDIRECT(ADDRESS(ROW()+(0), COLUMN()+(-1), 1)), 0)</f>
        <v>3.46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0.9</v>
      </c>
      <c r="G19" s="14">
        <v>662</v>
      </c>
      <c r="H19" s="14">
        <f ca="1">ROUND(INDIRECT(ADDRESS(ROW()+(0), COLUMN()+(-2), 1))*INDIRECT(ADDRESS(ROW()+(0), COLUMN()+(-1), 1)), 0)</f>
        <v>596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0)</f>
        <v>154.447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0.238</v>
      </c>
      <c r="G22" s="12">
        <v>68579</v>
      </c>
      <c r="H22" s="12">
        <f ca="1">ROUND(INDIRECT(ADDRESS(ROW()+(0), COLUMN()+(-2), 1))*INDIRECT(ADDRESS(ROW()+(0), COLUMN()+(-1), 1)), 0)</f>
        <v>16.322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0.238</v>
      </c>
      <c r="G23" s="14">
        <v>42789</v>
      </c>
      <c r="H23" s="14">
        <f ca="1">ROUND(INDIRECT(ADDRESS(ROW()+(0), COLUMN()+(-2), 1))*INDIRECT(ADDRESS(ROW()+(0), COLUMN()+(-1), 1)), 0)</f>
        <v>10.184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0)</f>
        <v>26.506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</v>
      </c>
      <c r="G26" s="14">
        <f ca="1">ROUND(SUM(INDIRECT(ADDRESS(ROW()+(-2), COLUMN()+(1), 1)),INDIRECT(ADDRESS(ROW()+(-6), COLUMN()+(1), 1))), 0)</f>
        <v>180.953</v>
      </c>
      <c r="H26" s="14">
        <f ca="1">ROUND(INDIRECT(ADDRESS(ROW()+(0), COLUMN()+(-2), 1))*INDIRECT(ADDRESS(ROW()+(0), COLUMN()+(-1), 1))/100, 0)</f>
        <v>3.619</v>
      </c>
    </row>
    <row r="27" spans="1:8" ht="13.50" thickBot="1" customHeight="1">
      <c r="A27" s="21" t="s">
        <v>54</v>
      </c>
      <c r="B27" s="21"/>
      <c r="C27" s="22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0)</f>
        <v>184.572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