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<sst xmlns="http://schemas.openxmlformats.org/spreadsheetml/2006/main" count="35" uniqueCount="35">
  <si>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</si>
  <si>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SSC010</t>
  </si>
  <si>
    <t xml:space="preserve">Ud</t>
  </si>
  <si>
    <t xml:space="preserve">Caja fuerte.</t>
  </si>
  <si>
    <r>
      <rPr>
        <sz val="8.25"/>
        <color rgb="FF000000"/>
        <rFont val="Arial"/>
        <family val="2"/>
      </rPr>
      <t xml:space="preserve">Caja fuerte doméstica, con cerradura con teclado electrónico, con retardo programable y código de emergencia, cerradura de emergencia de seguridad con llave de gorjas, color gris, de 410x350x360 mm de dimensiones exteriores, 398x346x310 mm de dimensiones interiores, 6,0 mm de espesor de la puerta y 2,0 mm de espesor de las paredes; instalación superficial.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</si>
  <si>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</si>
  <si>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</si>
  <si>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</si>
  <si>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</si>
  <si>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</si>
  <si>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</si>
  <si>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</si>
  <si>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mt41btv600cbbb</t>
  </si>
  <si>
    <t xml:space="preserve">Ud</t>
  </si>
  <si>
    <t xml:space="preserve">Caja fuerte doméstica para instalar en superficie, con cerradura con teclado electrónico, con retardo programable y código de emergencia, cerradura de emergencia de seguridad con llave de gorjas y tres bulones de 25 mm de diámetro, color gris, de 410x350x360 mm de dimensiones exteriores, 398x346x310 mm de dimensiones interiores, 6 mm de espesor de la puerta y 2 mm de espesor de las paredes, con iluminación interior con led.</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</si>
  <si>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</si>
  <si>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</si>
  <si>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</si>
  <si>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</si>
  <si>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</si>
  <si>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</si>
  <si>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</si>
  <si>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</si>
  <si>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mo020</t>
  </si>
  <si>
    <t xml:space="preserve">h</t>
  </si>
  <si>
    <t xml:space="preserve">Oficial de construcción.</t>
  </si>
  <si>
    <t xml:space="preserve">mo077</t>
  </si>
  <si>
    <t xml:space="preserve">h</t>
  </si>
  <si>
    <t xml:space="preserve">Medio oficial de construcción.</t>
  </si>
  <si>
    <t xml:space="preserve">Subtotal mano de obra:</t>
  </si>
  <si>
    <t xml:space="preserve">Herramientas</t>
  </si>
  <si>
    <t xml:space="preserve">%</t>
  </si>
  <si>
    <t xml:space="preserve">Herramientas</t>
  </si>
  <si>
    <t xml:space="preserve">Coste de mantenimiento decenal: 478.673G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</si>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</sst>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68" customWidth="1"/>
    <col min="4" max="4" width="7.65" customWidth="1"/>
    <col min="5" max="5" width="69.36"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2">
        <v>1</v>
      </c>
      <c r="G10" s="14">
        <v>1.38794e+006</v>
      </c>
      <c r="H10" s="14">
        <f ca="1">ROUND(INDIRECT(ADDRESS(ROW()+(0), COLUMN()+(-2), 1))*INDIRECT(ADDRESS(ROW()+(0), COLUMN()+(-1), 1)), 0)</f>
        <v>1.38794e+006</v>
      </c>
    </row>
    <row r="11" spans="1:8" ht="13.50" thickBot="1" customHeight="1">
      <c r="A11" s="15"/>
      <c r="B11" s="15"/>
      <c r="C11" s="15"/>
      <c r="D11" s="15"/>
      <c r="E11" s="15"/>
      <c r="F11" s="9" t="s">
        <v>15</v>
      </c>
      <c r="G11" s="9"/>
      <c r="H11" s="17">
        <f ca="1">ROUND(SUM(INDIRECT(ADDRESS(ROW()+(-1), COLUMN()+(0), 1))), 0)</f>
        <v>1.38794e+006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0.748</v>
      </c>
      <c r="G13" s="13">
        <v>68579</v>
      </c>
      <c r="H13" s="13">
        <f ca="1">ROUND(INDIRECT(ADDRESS(ROW()+(0), COLUMN()+(-2), 1))*INDIRECT(ADDRESS(ROW()+(0), COLUMN()+(-1), 1)), 0)</f>
        <v>51.297</v>
      </c>
    </row>
    <row r="14" spans="1:8" ht="13.50" thickBot="1" customHeight="1">
      <c r="A14" s="1" t="s">
        <v>20</v>
      </c>
      <c r="B14" s="1"/>
      <c r="C14" s="1"/>
      <c r="D14" s="10" t="s">
        <v>21</v>
      </c>
      <c r="E14" s="1" t="s">
        <v>22</v>
      </c>
      <c r="F14" s="11">
        <v>0.748</v>
      </c>
      <c r="G14" s="13">
        <v>42789</v>
      </c>
      <c r="H14" s="13">
        <f ca="1">ROUND(INDIRECT(ADDRESS(ROW()+(0), COLUMN()+(-2), 1))*INDIRECT(ADDRESS(ROW()+(0), COLUMN()+(-1), 1)), 0)</f>
        <v>32.007</v>
      </c>
    </row>
    <row r="15" spans="1:8" ht="13.50" thickBot="1" customHeight="1">
      <c r="A15" s="1" t="s">
        <v>23</v>
      </c>
      <c r="B15" s="1"/>
      <c r="C15" s="1"/>
      <c r="D15" s="10" t="s">
        <v>24</v>
      </c>
      <c r="E15" s="1" t="s">
        <v>25</v>
      </c>
      <c r="F15" s="11">
        <v>1.342</v>
      </c>
      <c r="G15" s="13">
        <v>66739</v>
      </c>
      <c r="H15" s="13">
        <f ca="1">ROUND(INDIRECT(ADDRESS(ROW()+(0), COLUMN()+(-2), 1))*INDIRECT(ADDRESS(ROW()+(0), COLUMN()+(-1), 1)), 0)</f>
        <v>89.564</v>
      </c>
    </row>
    <row r="16" spans="1:8" ht="13.50" thickBot="1" customHeight="1">
      <c r="A16" s="1" t="s">
        <v>26</v>
      </c>
      <c r="B16" s="1"/>
      <c r="C16" s="1"/>
      <c r="D16" s="10" t="s">
        <v>27</v>
      </c>
      <c r="E16" s="1" t="s">
        <v>28</v>
      </c>
      <c r="F16" s="12">
        <v>1.342</v>
      </c>
      <c r="G16" s="14">
        <v>42789</v>
      </c>
      <c r="H16" s="14">
        <f ca="1">ROUND(INDIRECT(ADDRESS(ROW()+(0), COLUMN()+(-2), 1))*INDIRECT(ADDRESS(ROW()+(0), COLUMN()+(-1), 1)), 0)</f>
        <v>57.423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230.291</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2">
        <v>2</v>
      </c>
      <c r="G19" s="14">
        <f ca="1">ROUND(SUM(INDIRECT(ADDRESS(ROW()+(-2), COLUMN()+(1), 1)),INDIRECT(ADDRESS(ROW()+(-8), COLUMN()+(1), 1))), 0)</f>
        <v>1.61823e+006</v>
      </c>
      <c r="H19" s="14">
        <f ca="1">ROUND(INDIRECT(ADDRESS(ROW()+(0), COLUMN()+(-2), 1))*INDIRECT(ADDRESS(ROW()+(0), COLUMN()+(-1), 1))/100, 0)</f>
        <v>32.365</v>
      </c>
    </row>
    <row r="20" spans="1:8" ht="13.50" thickBot="1" customHeight="1">
      <c r="A20" s="21" t="s">
        <v>33</v>
      </c>
      <c r="B20" s="21"/>
      <c r="C20" s="21"/>
      <c r="D20" s="22"/>
      <c r="E20" s="23"/>
      <c r="F20" s="24" t="s">
        <v>34</v>
      </c>
      <c r="G20" s="25"/>
      <c r="H20" s="26">
        <f ca="1">ROUND(SUM(INDIRECT(ADDRESS(ROW()+(-1), COLUMN()+(0), 1)),INDIRECT(ADDRESS(ROW()+(-3), COLUMN()+(0), 1)),INDIRECT(ADDRESS(ROW()+(-9), COLUMN()+(0), 1))), 0)</f>
        <v>1.6506e+006</v>
      </c>
    </row>
  </sheetData>
  <mergeCells count="22">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