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<sst xmlns="http://schemas.openxmlformats.org/spreadsheetml/2006/main" count="40" uniqueCount="40">
  <si>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</si>
  <si>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YCR030</t>
  </si>
  <si>
    <t xml:space="preserve">m</t>
  </si>
  <si>
    <t xml:space="preserve">Vallado provisional de solar con vallas trasladables.</t>
  </si>
  <si>
    <r>
      <rPr>
        <sz val="8.25"/>
        <color rgb="FF000000"/>
        <rFont val="Arial"/>
        <family val="2"/>
      </rPr>
      <t xml:space="preserve">Vallado provisional de solar compuesto por vallas trasladables de 3,50x2,00 m, formadas por panel de malla electrosoldada con pliegues de refuerzo, de 200x100 mm de paso de malla, con alambres horizontales de 5 mm de diámetro y verticales de 4 mm, soldados en los extremos a postes verticales de 40 mm de diámetro, acabado galvanizado, amortizables en 5 usos y bases prefabricadas de hormigón, de 65x24x12 cm, con 8 orificios, para soporte de los postes, amortizables en 5 usos, fijadas al piso con pletinas de 20x4 mm y tarugos de expansión de acero. Armadura secundaria de distribución de ocultación de polietileno de alta densidad, color verde, colocada sobre las vallas.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</si>
  <si>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</si>
  <si>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</si>
  <si>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</si>
  <si>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</si>
  <si>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</si>
  <si>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</si>
  <si>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</si>
  <si>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mt50spv020</t>
  </si>
  <si>
    <t xml:space="preserve">Ud</t>
  </si>
  <si>
    <t xml:space="preserve">Valla trasladable de 3,50x2,00 m, formada por panel de malla electrosoldada con pliegues de refuerzo, de 200x100 mm de paso de malla, con alambres horizontales de 5 mm de diámetro y verticales de 4 mm de diámetro, soldados en los extremos a postes verticales de 40 mm de diámetro, acabado galvanizado, para delimitación provisional de zona de obras, incluso argollas para unión de postes.</t>
  </si>
  <si>
    <t xml:space="preserve">mt50spv025</t>
  </si>
  <si>
    <t xml:space="preserve">Ud</t>
  </si>
  <si>
    <t xml:space="preserve">Base prefabricada de hormigón, de 65x24x12 cm, con 8 orificios, reforzada con varillas de acero, para soporte de valla trasladable.</t>
  </si>
  <si>
    <t xml:space="preserve">mt07ala111ba</t>
  </si>
  <si>
    <t xml:space="preserve">m</t>
  </si>
  <si>
    <t xml:space="preserve">Pletina de acero laminado S275JR, en perfil plano laminado en caliente, de 20x4 mm, para aplicaciones estructurales.</t>
  </si>
  <si>
    <t xml:space="preserve">mt50spr050</t>
  </si>
  <si>
    <t xml:space="preserve">m²</t>
  </si>
  <si>
    <t xml:space="preserve">Lona de polietileno de alta densidad, con tratamiento ultravioleta, color verde, 60% de porcentaje de cortaviento, con orificios cada 20 cm en todo el perímetro.</t>
  </si>
  <si>
    <t xml:space="preserve">mt26aaa023a</t>
  </si>
  <si>
    <t xml:space="preserve">Ud</t>
  </si>
  <si>
    <t xml:space="preserve">Anclaje mecánico con tarugo de expansión de acero galvanizado, tuerca y arandela.</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</si>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</sst>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6.63" customWidth="1"/>
    <col min="5" max="5" width="74.12" customWidth="1"/>
    <col min="6" max="6" width="11.22"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0.06</v>
      </c>
      <c r="G10" s="12">
        <v>272362</v>
      </c>
      <c r="H10" s="12">
        <f ca="1">ROUND(INDIRECT(ADDRESS(ROW()+(0), COLUMN()+(-2), 1))*INDIRECT(ADDRESS(ROW()+(0), COLUMN()+(-1), 1)), 0)</f>
        <v>16.342</v>
      </c>
    </row>
    <row r="11" spans="1:8" ht="24.00" thickBot="1" customHeight="1">
      <c r="A11" s="1" t="s">
        <v>15</v>
      </c>
      <c r="B11" s="1"/>
      <c r="C11" s="10" t="s">
        <v>16</v>
      </c>
      <c r="D11" s="10"/>
      <c r="E11" s="1" t="s">
        <v>17</v>
      </c>
      <c r="F11" s="11">
        <v>0.08</v>
      </c>
      <c r="G11" s="12">
        <v>42515</v>
      </c>
      <c r="H11" s="12">
        <f ca="1">ROUND(INDIRECT(ADDRESS(ROW()+(0), COLUMN()+(-2), 1))*INDIRECT(ADDRESS(ROW()+(0), COLUMN()+(-1), 1)), 0)</f>
        <v>3.401</v>
      </c>
    </row>
    <row r="12" spans="1:8" ht="24.00" thickBot="1" customHeight="1">
      <c r="A12" s="1" t="s">
        <v>18</v>
      </c>
      <c r="B12" s="1"/>
      <c r="C12" s="10" t="s">
        <v>19</v>
      </c>
      <c r="D12" s="10"/>
      <c r="E12" s="1" t="s">
        <v>20</v>
      </c>
      <c r="F12" s="11">
        <v>0.096</v>
      </c>
      <c r="G12" s="12">
        <v>9781</v>
      </c>
      <c r="H12" s="12">
        <f ca="1">ROUND(INDIRECT(ADDRESS(ROW()+(0), COLUMN()+(-2), 1))*INDIRECT(ADDRESS(ROW()+(0), COLUMN()+(-1), 1)), 0)</f>
        <v>939</v>
      </c>
    </row>
    <row r="13" spans="1:8" ht="24.00" thickBot="1" customHeight="1">
      <c r="A13" s="1" t="s">
        <v>21</v>
      </c>
      <c r="B13" s="1"/>
      <c r="C13" s="10" t="s">
        <v>22</v>
      </c>
      <c r="D13" s="10"/>
      <c r="E13" s="1" t="s">
        <v>23</v>
      </c>
      <c r="F13" s="11">
        <v>2</v>
      </c>
      <c r="G13" s="12">
        <v>3866</v>
      </c>
      <c r="H13" s="12">
        <f ca="1">ROUND(INDIRECT(ADDRESS(ROW()+(0), COLUMN()+(-2), 1))*INDIRECT(ADDRESS(ROW()+(0), COLUMN()+(-1), 1)), 0)</f>
        <v>7.732</v>
      </c>
    </row>
    <row r="14" spans="1:8" ht="13.50" thickBot="1" customHeight="1">
      <c r="A14" s="1" t="s">
        <v>24</v>
      </c>
      <c r="B14" s="1"/>
      <c r="C14" s="10" t="s">
        <v>25</v>
      </c>
      <c r="D14" s="10"/>
      <c r="E14" s="1" t="s">
        <v>26</v>
      </c>
      <c r="F14" s="13">
        <v>0.192</v>
      </c>
      <c r="G14" s="14">
        <v>15132</v>
      </c>
      <c r="H14" s="14">
        <f ca="1">ROUND(INDIRECT(ADDRESS(ROW()+(0), COLUMN()+(-2), 1))*INDIRECT(ADDRESS(ROW()+(0), COLUMN()+(-1), 1)), 0)</f>
        <v>2.905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31.319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0.133</v>
      </c>
      <c r="G17" s="12">
        <v>66739</v>
      </c>
      <c r="H17" s="12">
        <f ca="1">ROUND(INDIRECT(ADDRESS(ROW()+(0), COLUMN()+(-2), 1))*INDIRECT(ADDRESS(ROW()+(0), COLUMN()+(-1), 1)), 0)</f>
        <v>8.876</v>
      </c>
    </row>
    <row r="18" spans="1:8" ht="13.50" thickBot="1" customHeight="1">
      <c r="A18" s="1" t="s">
        <v>32</v>
      </c>
      <c r="B18" s="1"/>
      <c r="C18" s="10" t="s">
        <v>33</v>
      </c>
      <c r="D18" s="10"/>
      <c r="E18" s="1" t="s">
        <v>34</v>
      </c>
      <c r="F18" s="13">
        <v>0.398</v>
      </c>
      <c r="G18" s="14">
        <v>41173</v>
      </c>
      <c r="H18" s="14">
        <f ca="1">ROUND(INDIRECT(ADDRESS(ROW()+(0), COLUMN()+(-2), 1))*INDIRECT(ADDRESS(ROW()+(0), COLUMN()+(-1), 1)), 0)</f>
        <v>16.387</v>
      </c>
    </row>
    <row r="19" spans="1:8" ht="13.50" thickBot="1" customHeight="1">
      <c r="A19" s="15"/>
      <c r="B19" s="15"/>
      <c r="C19" s="15"/>
      <c r="D19" s="15"/>
      <c r="E19" s="15"/>
      <c r="F19" s="9" t="s">
        <v>35</v>
      </c>
      <c r="G19" s="9"/>
      <c r="H19" s="17">
        <f ca="1">ROUND(SUM(INDIRECT(ADDRESS(ROW()+(-1), COLUMN()+(0), 1)),INDIRECT(ADDRESS(ROW()+(-2), COLUMN()+(0), 1))), 0)</f>
        <v>25.263</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0)</f>
        <v>56.582</v>
      </c>
      <c r="H21" s="14">
        <f ca="1">ROUND(INDIRECT(ADDRESS(ROW()+(0), COLUMN()+(-2), 1))*INDIRECT(ADDRESS(ROW()+(0), COLUMN()+(-1), 1))/100, 0)</f>
        <v>1.132</v>
      </c>
    </row>
    <row r="22" spans="1:8" ht="13.50" thickBot="1" customHeight="1">
      <c r="A22" s="8"/>
      <c r="B22" s="8"/>
      <c r="C22" s="8"/>
      <c r="D22" s="8"/>
      <c r="E22" s="8"/>
      <c r="F22" s="21" t="s">
        <v>39</v>
      </c>
      <c r="G22" s="21"/>
      <c r="H22" s="22">
        <f ca="1">ROUND(SUM(INDIRECT(ADDRESS(ROW()+(-1), COLUMN()+(0), 1)),INDIRECT(ADDRESS(ROW()+(-3), COLUMN()+(0), 1)),INDIRECT(ADDRESS(ROW()+(-7), COLUMN()+(0), 1))), 0)</f>
        <v>57.714</v>
      </c>
    </row>
  </sheetData>
  <mergeCells count="40">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