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<sst xmlns="http://schemas.openxmlformats.org/spreadsheetml/2006/main" count="86" uniqueCount="86">
  <si>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</si>
  <si>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EMF040</t>
  </si>
  <si>
    <t xml:space="preserve">m²</t>
  </si>
  <si>
    <t xml:space="preserve">Losa de viguetas de madera y entrevigado con alfarjías y ladrillos cerámicos colocados por tabla.</t>
  </si>
  <si>
    <r>
      <rPr>
        <sz val="8.25"/>
        <color rgb="FF000000"/>
        <rFont val="Arial"/>
        <family val="2"/>
      </rPr>
      <t xml:space="preserve">Losa tradicional con un intereje de 50 cm, compuesto por viguetas de madera aserrada de pino, de 70x70 mm de sección, con acabado cepillado colocadas mediante apoyo sobre elemento estructural; entrevigado compuesto de alfarjías de madera aserrada de pino, de 70x30 mm de sección, con acabado cepillado, sobre las que apoya un tablero de ladrillos cerámicos a la vista macizos de elaboración manual, tipo tejar, color rojo, 24x11,5x3,5 cm, colocados por tabla; y armadura secundaria de distribución ensamblada "in situ" ø 6 c/10 - ø 6 c/10 de acero AP 500, con varillas conformadas longitudinales de 6 mm de diámetro cada 10 cm y varillas conformadas transversales de 6 mm de diámetro cada 10 cm, en capa de compresión de 4 cm de espesor de hormigón liviano HL-25/B/10/XC2, densidad entre 1200 y 1500 kg/m³, (cantidad mínima de cemento 275 kg/m³), elaborado en planta, y vaciado con grúa; apuntalamiento y desapuntalamiento de las viguetas. Incluso,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</si>
  <si>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</si>
  <si>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</si>
  <si>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</si>
  <si>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</si>
  <si>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</si>
  <si>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</si>
  <si>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</si>
  <si>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</si>
  <si>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</si>
  <si>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</si>
  <si>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</si>
  <si>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</si>
  <si>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</si>
  <si>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</si>
  <si>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</si>
  <si>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</si>
  <si>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</si>
  <si>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</si>
  <si>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</si>
  <si>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mt07emr111b</t>
  </si>
  <si>
    <t xml:space="preserve">Ud</t>
  </si>
  <si>
    <t xml:space="preserve">Clavo, de 4 mm de diámetro y 50 mm de longitud, de acero galvanizado de alta adherencia.</t>
  </si>
  <si>
    <t xml:space="preserve">mt07mee101fc</t>
  </si>
  <si>
    <t xml:space="preserve">m³</t>
  </si>
  <si>
    <t xml:space="preserve">Madera aserrada de pino para alfarjías, de hasta 5 m de longitud, de 70x30 mm de sección, con acabado cepillado.</t>
  </si>
  <si>
    <t xml:space="preserve">mt05mte010a</t>
  </si>
  <si>
    <t xml:space="preserve">Ud</t>
  </si>
  <si>
    <t xml:space="preserve">Ladrillo cerámico a la vista macizo de elaboración manual (tejar), color rojo, 24x11,5x3,5 cm, densidad 1850 kg/m³.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</si>
  <si>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</si>
  <si>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</si>
  <si>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bolsas.</t>
  </si>
  <si>
    <t xml:space="preserve">mt07aco020m</t>
  </si>
  <si>
    <t xml:space="preserve">Ud</t>
  </si>
  <si>
    <t xml:space="preserve">Separador homologado para armadura secundaria de distribución.</t>
  </si>
  <si>
    <t xml:space="preserve">mt07ame141aaa1</t>
  </si>
  <si>
    <t xml:space="preserve">m²</t>
  </si>
  <si>
    <t xml:space="preserve">Armadura secundaria de distribución ensamblada "in situ" ø 6 c/10 - ø 6 c/10 de acero AP 500, según NP 4007 99, con varillas conformadas longitudinales de 6 mm de diámetro cada 10 cm y varillas conformadas transversales de 6 mm de diámetro cada 10 cm.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</si>
  <si>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</si>
  <si>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</si>
  <si>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</si>
  <si>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</si>
  <si>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</si>
  <si>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Hormigón liviano HLA-25/B/10/XC2, de entre 1200 y 1500 kg/m³ de densidad, cantidad mínima de cemento 275 kg/m³, elaborado en planta.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</si>
  <si>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</si>
  <si>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</si>
  <si>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</si>
  <si>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</si>
  <si>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</si>
  <si>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</si>
  <si>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</si>
  <si>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</si>
  <si>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</si>
  <si>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</si>
  <si>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</si>
  <si>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</si>
  <si>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</si>
  <si>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</si>
  <si>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</si>
  <si>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</si>
  <si>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</si>
  <si>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</si>
  <si>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</si>
  <si>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</si>
  <si>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</si>
  <si>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</si>
  <si>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</si>
  <si>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</si>
  <si>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</si>
  <si>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</si>
  <si>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</si>
  <si>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</si>
  <si>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</si>
  <si>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</si>
  <si>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</si>
  <si>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</si>
  <si>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</si>
  <si>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</si>
  <si>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</si>
  <si>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</si>
  <si>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60.823G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</si>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</sst>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36" customWidth="1"/>
    <col min="4" max="4" width="7.65" customWidth="1"/>
    <col min="5" max="5" width="70.04" customWidth="1"/>
    <col min="6" max="6" width="10.71" customWidth="1"/>
    <col min="7" max="7" width="13.2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39094</v>
      </c>
      <c r="H10" s="12">
        <f ca="1">ROUND(INDIRECT(ADDRESS(ROW()+(0), COLUMN()+(-2), 1))*INDIRECT(ADDRESS(ROW()+(0), COLUMN()+(-1), 1)), 0)</f>
        <v>1.564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0.045</v>
      </c>
      <c r="G11" s="12">
        <v>11577</v>
      </c>
      <c r="H11" s="12">
        <f ca="1">ROUND(INDIRECT(ADDRESS(ROW()+(0), COLUMN()+(-2), 1))*INDIRECT(ADDRESS(ROW()+(0), COLUMN()+(-1), 1)), 0)</f>
        <v>521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0.013</v>
      </c>
      <c r="G12" s="12">
        <v>119064</v>
      </c>
      <c r="H12" s="12">
        <f ca="1">ROUND(INDIRECT(ADDRESS(ROW()+(0), COLUMN()+(-2), 1))*INDIRECT(ADDRESS(ROW()+(0), COLUMN()+(-1), 1)), 0)</f>
        <v>1.548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0.01</v>
      </c>
      <c r="G13" s="12">
        <v>3.39542e+006</v>
      </c>
      <c r="H13" s="12">
        <f ca="1">ROUND(INDIRECT(ADDRESS(ROW()+(0), COLUMN()+(-2), 1))*INDIRECT(ADDRESS(ROW()+(0), COLUMN()+(-1), 1)), 0)</f>
        <v>33.954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4</v>
      </c>
      <c r="G14" s="12">
        <v>578</v>
      </c>
      <c r="H14" s="12">
        <f ca="1">ROUND(INDIRECT(ADDRESS(ROW()+(0), COLUMN()+(-2), 1))*INDIRECT(ADDRESS(ROW()+(0), COLUMN()+(-1), 1)), 0)</f>
        <v>2.312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0.009</v>
      </c>
      <c r="G15" s="12">
        <v>3.39542e+006</v>
      </c>
      <c r="H15" s="12">
        <f ca="1">ROUND(INDIRECT(ADDRESS(ROW()+(0), COLUMN()+(-2), 1))*INDIRECT(ADDRESS(ROW()+(0), COLUMN()+(-1), 1)), 0)</f>
        <v>30.559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37.8</v>
      </c>
      <c r="G16" s="12">
        <v>3766</v>
      </c>
      <c r="H16" s="12">
        <f ca="1">ROUND(INDIRECT(ADDRESS(ROW()+(0), COLUMN()+(-2), 1))*INDIRECT(ADDRESS(ROW()+(0), COLUMN()+(-1), 1)), 0)</f>
        <v>142.355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0.005</v>
      </c>
      <c r="G17" s="12">
        <v>275318</v>
      </c>
      <c r="H17" s="12">
        <f ca="1">ROUND(INDIRECT(ADDRESS(ROW()+(0), COLUMN()+(-2), 1))*INDIRECT(ADDRESS(ROW()+(0), COLUMN()+(-1), 1)), 0)</f>
        <v>1.377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543</v>
      </c>
      <c r="H18" s="12">
        <f ca="1">ROUND(INDIRECT(ADDRESS(ROW()+(0), COLUMN()+(-2), 1))*INDIRECT(ADDRESS(ROW()+(0), COLUMN()+(-1), 1)), 0)</f>
        <v>543</v>
      </c>
    </row>
    <row r="19" spans="1:8" ht="45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1.1</v>
      </c>
      <c r="G19" s="12">
        <v>27747</v>
      </c>
      <c r="H19" s="12">
        <f ca="1">ROUND(INDIRECT(ADDRESS(ROW()+(0), COLUMN()+(-2), 1))*INDIRECT(ADDRESS(ROW()+(0), COLUMN()+(-1), 1)), 0)</f>
        <v>30.522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0.018</v>
      </c>
      <c r="G20" s="12">
        <v>9276</v>
      </c>
      <c r="H20" s="12">
        <f ca="1">ROUND(INDIRECT(ADDRESS(ROW()+(0), COLUMN()+(-2), 1))*INDIRECT(ADDRESS(ROW()+(0), COLUMN()+(-1), 1)), 0)</f>
        <v>167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3">
        <v>0.042</v>
      </c>
      <c r="G21" s="14">
        <v>1.08489e+006</v>
      </c>
      <c r="H21" s="14">
        <f ca="1">ROUND(INDIRECT(ADDRESS(ROW()+(0), COLUMN()+(-2), 1))*INDIRECT(ADDRESS(ROW()+(0), COLUMN()+(-1), 1)), 0)</f>
        <v>45.565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0)</f>
        <v>290.987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1">
        <v>0.061</v>
      </c>
      <c r="G24" s="12">
        <v>71401</v>
      </c>
      <c r="H24" s="12">
        <f ca="1">ROUND(INDIRECT(ADDRESS(ROW()+(0), COLUMN()+(-2), 1))*INDIRECT(ADDRESS(ROW()+(0), COLUMN()+(-1), 1)), 0)</f>
        <v>4.355</v>
      </c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0.03</v>
      </c>
      <c r="G25" s="12">
        <v>45747</v>
      </c>
      <c r="H25" s="12">
        <f ca="1">ROUND(INDIRECT(ADDRESS(ROW()+(0), COLUMN()+(-2), 1))*INDIRECT(ADDRESS(ROW()+(0), COLUMN()+(-1), 1)), 0)</f>
        <v>1.372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0.858</v>
      </c>
      <c r="G26" s="12">
        <v>68611</v>
      </c>
      <c r="H26" s="12">
        <f ca="1">ROUND(INDIRECT(ADDRESS(ROW()+(0), COLUMN()+(-2), 1))*INDIRECT(ADDRESS(ROW()+(0), COLUMN()+(-1), 1)), 0)</f>
        <v>58.868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0.538</v>
      </c>
      <c r="G27" s="12">
        <v>42327</v>
      </c>
      <c r="H27" s="12">
        <f ca="1">ROUND(INDIRECT(ADDRESS(ROW()+(0), COLUMN()+(-2), 1))*INDIRECT(ADDRESS(ROW()+(0), COLUMN()+(-1), 1)), 0)</f>
        <v>22.772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0.115</v>
      </c>
      <c r="G28" s="12">
        <v>71401</v>
      </c>
      <c r="H28" s="12">
        <f ca="1">ROUND(INDIRECT(ADDRESS(ROW()+(0), COLUMN()+(-2), 1))*INDIRECT(ADDRESS(ROW()+(0), COLUMN()+(-1), 1)), 0)</f>
        <v>8.211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0.115</v>
      </c>
      <c r="G29" s="12">
        <v>45747</v>
      </c>
      <c r="H29" s="12">
        <f ca="1">ROUND(INDIRECT(ADDRESS(ROW()+(0), COLUMN()+(-2), 1))*INDIRECT(ADDRESS(ROW()+(0), COLUMN()+(-1), 1)), 0)</f>
        <v>5.261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0.028</v>
      </c>
      <c r="G30" s="12">
        <v>71401</v>
      </c>
      <c r="H30" s="12">
        <f ca="1">ROUND(INDIRECT(ADDRESS(ROW()+(0), COLUMN()+(-2), 1))*INDIRECT(ADDRESS(ROW()+(0), COLUMN()+(-1), 1)), 0)</f>
        <v>1.999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1">
        <v>0.028</v>
      </c>
      <c r="G31" s="12">
        <v>45747</v>
      </c>
      <c r="H31" s="12">
        <f ca="1">ROUND(INDIRECT(ADDRESS(ROW()+(0), COLUMN()+(-2), 1))*INDIRECT(ADDRESS(ROW()+(0), COLUMN()+(-1), 1)), 0)</f>
        <v>1.281</v>
      </c>
    </row>
    <row r="32" spans="1:8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1">
        <v>0.009</v>
      </c>
      <c r="G32" s="12">
        <v>71401</v>
      </c>
      <c r="H32" s="12">
        <f ca="1">ROUND(INDIRECT(ADDRESS(ROW()+(0), COLUMN()+(-2), 1))*INDIRECT(ADDRESS(ROW()+(0), COLUMN()+(-1), 1)), 0)</f>
        <v>643</v>
      </c>
    </row>
    <row r="33" spans="1:8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3">
        <v>0.039</v>
      </c>
      <c r="G33" s="14">
        <v>45747</v>
      </c>
      <c r="H33" s="14">
        <f ca="1">ROUND(INDIRECT(ADDRESS(ROW()+(0), COLUMN()+(-2), 1))*INDIRECT(ADDRESS(ROW()+(0), COLUMN()+(-1), 1)), 0)</f>
        <v>1.784</v>
      </c>
    </row>
    <row r="34" spans="1:8" ht="13.50" thickBot="1" customHeight="1">
      <c r="A34" s="15"/>
      <c r="B34" s="15"/>
      <c r="C34" s="15"/>
      <c r="D34" s="15"/>
      <c r="E34" s="15"/>
      <c r="F34" s="9" t="s">
        <v>80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0)</f>
        <v>106.546</v>
      </c>
    </row>
    <row r="35" spans="1:8" ht="13.50" thickBot="1" customHeight="1">
      <c r="A35" s="15">
        <v>3</v>
      </c>
      <c r="B35" s="15"/>
      <c r="C35" s="15"/>
      <c r="D35" s="15"/>
      <c r="E35" s="18" t="s">
        <v>81</v>
      </c>
      <c r="F35" s="18"/>
      <c r="G35" s="15"/>
      <c r="H35" s="15"/>
    </row>
    <row r="36" spans="1:8" ht="13.50" thickBot="1" customHeight="1">
      <c r="A36" s="19"/>
      <c r="B36" s="19"/>
      <c r="C36" s="19"/>
      <c r="D36" s="20" t="s">
        <v>82</v>
      </c>
      <c r="E36" s="19" t="s">
        <v>83</v>
      </c>
      <c r="F36" s="13">
        <v>2</v>
      </c>
      <c r="G36" s="14">
        <f ca="1">ROUND(SUM(INDIRECT(ADDRESS(ROW()+(-2), COLUMN()+(1), 1)),INDIRECT(ADDRESS(ROW()+(-14), COLUMN()+(1), 1))), 0)</f>
        <v>397.533</v>
      </c>
      <c r="H36" s="14">
        <f ca="1">ROUND(INDIRECT(ADDRESS(ROW()+(0), COLUMN()+(-2), 1))*INDIRECT(ADDRESS(ROW()+(0), COLUMN()+(-1), 1))/100, 0)</f>
        <v>7.951</v>
      </c>
    </row>
    <row r="37" spans="1:8" ht="13.50" thickBot="1" customHeight="1">
      <c r="A37" s="21" t="s">
        <v>84</v>
      </c>
      <c r="B37" s="21"/>
      <c r="C37" s="21"/>
      <c r="D37" s="22"/>
      <c r="E37" s="23"/>
      <c r="F37" s="24" t="s">
        <v>85</v>
      </c>
      <c r="G37" s="25"/>
      <c r="H37" s="26">
        <f ca="1">ROUND(SUM(INDIRECT(ADDRESS(ROW()+(-1), COLUMN()+(0), 1)),INDIRECT(ADDRESS(ROW()+(-3), COLUMN()+(0), 1)),INDIRECT(ADDRESS(ROW()+(-15), COLUMN()+(0), 1))), 0)</f>
        <v>405.484</v>
      </c>
    </row>
  </sheetData>
  <mergeCells count="3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2:G22"/>
    <mergeCell ref="A23:C23"/>
    <mergeCell ref="E23:F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F34:G34"/>
    <mergeCell ref="A35:C35"/>
    <mergeCell ref="E35:F35"/>
    <mergeCell ref="A36:C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