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<sst xmlns="http://schemas.openxmlformats.org/spreadsheetml/2006/main" count="79" uniqueCount="79">
  <si>
    <t xml:space="preserve"/>
  </si>
  <si>
    <t xml:space="preserve">EAM030</t>
  </si>
  <si>
    <t xml:space="preserve">m²</t>
  </si>
  <si>
    <t xml:space="preserve">Estructura metálica con losa unidireccional.</t>
  </si>
  <si>
    <r>
      <rPr>
        <sz val="8.25"/>
        <color rgb="FF000000"/>
        <rFont val="Arial"/>
        <family val="2"/>
      </rPr>
      <t xml:space="preserve">Estructura metálica realizada con pórticos de acero A 36, en perfiles laminados en caliente, acabado con imprimación antioxidante, con uniones soldadas en obra, compuesta de los siguientes elementos: LOSA: 25 = 20+5 cm de canto; viguetas metálicas simples; bovedilla cerámica, 60x25x20 cm; capa de compresión de hormigón armado de 5 cm de espesor, realizada con hormigón fck 250, HA-25/B/19/IIa elaborado en planta, y vaciado con bomba, volumen de hormigón 0,08 m³/m², acero AP 500 en zona de refuerzo de negativos, cuantía 1,8 kg/m³ y armadura secundaria de distribución ensamblada "in situ" ø 6 c/10 - ø 6 c/10 de acero AP 500, con varillas conformadas longitudinales de 6 mm de diámetro cada 10 cm y varillas conformadas transversales de 6 mm de diámetro cada 10 cm, como armadura de reparto; montaje y desmontaje del sistema de encofrado; VIGAS: metálicas simples, de las series IPN, IPE, HEA, HEB o HEM, con una cuantía aproximada de 25 kg/m²; PILARES: metálicos simples, de las series IPN, IPE, HEA, HEB o HEM, con una cuantía aproximada de 3,8 kg/m². El precio incluye el corte, doblado y armado del acero en el obrador, el montaje en el lugar definitivo de su colocación en obra, las soldaduras, los cortes, los despuntes, las piezas especiales, las placas de arranque y de transición de pilar inferior a superior, los casquillos y los elementos auxiliares de montaje, pero no incluye las placas de anclaje de los pilares a la fundación.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</si>
  <si>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</si>
  <si>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</si>
  <si>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</si>
  <si>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</si>
  <si>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</si>
  <si>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</si>
  <si>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</si>
  <si>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mt08evm010</t>
  </si>
  <si>
    <t xml:space="preserve">m²</t>
  </si>
  <si>
    <t xml:space="preserve">Sistema de encofrado parcial de madera, recuperable, para ejecución de macizados de apoyos en losas de viguetas metálicas y bovedillas, debidamente apuntalado, amortizable en 50 usos, hasta 4,5 m de altura.</t>
  </si>
  <si>
    <t xml:space="preserve">mt07bce010e</t>
  </si>
  <si>
    <t xml:space="preserve">Ud</t>
  </si>
  <si>
    <t xml:space="preserve">Bovedilla cerámica, 60x25x20 cm. Incluso piezas especiales.</t>
  </si>
  <si>
    <t xml:space="preserve">mt07ala000ab</t>
  </si>
  <si>
    <t xml:space="preserve">kg</t>
  </si>
  <si>
    <t xml:space="preserve">Acero laminado A 36, en perfiles laminados en caliente, según ASTM A 36, piezas simples, para aplicaciones estructurales, acabado con imprimación antioxidante. Trabajado y montado en taller, para colocar con uniones soldadas en obra.</t>
  </si>
  <si>
    <t xml:space="preserve">mt07aco130b</t>
  </si>
  <si>
    <t xml:space="preserve">kg</t>
  </si>
  <si>
    <t xml:space="preserve">Acero en varillas corrugadas AP 500, según NP 4007 99,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</si>
  <si>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</si>
  <si>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</si>
  <si>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</si>
  <si>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mt07ame141aaa1</t>
  </si>
  <si>
    <t xml:space="preserve">m²</t>
  </si>
  <si>
    <t xml:space="preserve">Armadura secundaria de distribución ensamblada "in situ" ø 6 c/10 - ø 6 c/10 de acero AP 500, según NP 4007 99, con varillas conformadas longitudinales de 6 mm de diámetro cada 10 cm y varillas conformadas transversales de 6 mm de diámetro cada 10 cm.</t>
  </si>
  <si>
    <t xml:space="preserve">mt10haf130bgqg</t>
  </si>
  <si>
    <t xml:space="preserve">m³</t>
  </si>
  <si>
    <t xml:space="preserve">Hormigón fck 250, bombeable, tipo HA-25/B/19/IIa según EHE-08, elaborado en planta.</t>
  </si>
  <si>
    <t xml:space="preserve">Subtotal materiales:</t>
  </si>
  <si>
    <t xml:space="preserve">Equipo y maquinaria</t>
  </si>
  <si>
    <t xml:space="preserve">mq06bhe010</t>
  </si>
  <si>
    <t xml:space="preserve">h</t>
  </si>
  <si>
    <t xml:space="preserve">Camión bomba estacionado en obra, para bombeo de hormigón.</t>
  </si>
  <si>
    <t xml:space="preserve">mq08sol010</t>
  </si>
  <si>
    <t xml:space="preserve">h</t>
  </si>
  <si>
    <t xml:space="preserve">Equipo de oxicorte, con acetileno como combustible y oxígeno como comburente.</t>
  </si>
  <si>
    <t xml:space="preserve">mq08sol020</t>
  </si>
  <si>
    <t xml:space="preserve">h</t>
  </si>
  <si>
    <t xml:space="preserve">Equipo y elementos auxiliares para soldadura eléctrica.</t>
  </si>
  <si>
    <t xml:space="preserve">mq07gte010a</t>
  </si>
  <si>
    <t xml:space="preserve">h</t>
  </si>
  <si>
    <t xml:space="preserve">Grúa autopropulsada de brazo telescópico con una capacidad de elevación de 12 t y 20 m de altura máxima de trabajo.</t>
  </si>
  <si>
    <t xml:space="preserve">Subtotal equipo y maquinaria:</t>
  </si>
  <si>
    <t xml:space="preserve">Mano de obra</t>
  </si>
  <si>
    <t xml:space="preserve">mo047</t>
  </si>
  <si>
    <t xml:space="preserve">h</t>
  </si>
  <si>
    <t xml:space="preserve">Oficial montador de estructura metálica.</t>
  </si>
  <si>
    <t xml:space="preserve">mo094</t>
  </si>
  <si>
    <t xml:space="preserve">h</t>
  </si>
  <si>
    <t xml:space="preserve">Medio oficial montador de estructura metálica.</t>
  </si>
  <si>
    <t xml:space="preserve">mo044</t>
  </si>
  <si>
    <t xml:space="preserve">h</t>
  </si>
  <si>
    <t xml:space="preserve">Oficial encofrador.</t>
  </si>
  <si>
    <t xml:space="preserve">mo091</t>
  </si>
  <si>
    <t xml:space="preserve">h</t>
  </si>
  <si>
    <t xml:space="preserve">Medio oficial encofrador.</t>
  </si>
  <si>
    <t xml:space="preserve">mo043</t>
  </si>
  <si>
    <t xml:space="preserve">h</t>
  </si>
  <si>
    <t xml:space="preserve">Oficial armador de hormigón.</t>
  </si>
  <si>
    <t xml:space="preserve">mo090</t>
  </si>
  <si>
    <t xml:space="preserve">h</t>
  </si>
  <si>
    <t xml:space="preserve">Medio oficial armador de hormigón.</t>
  </si>
  <si>
    <t xml:space="preserve">mo045</t>
  </si>
  <si>
    <t xml:space="preserve">h</t>
  </si>
  <si>
    <t xml:space="preserve">Oficial hormigonero.</t>
  </si>
  <si>
    <t xml:space="preserve">mo092</t>
  </si>
  <si>
    <t xml:space="preserve">h</t>
  </si>
  <si>
    <t xml:space="preserve">Medio oficial hormigonero.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</si>
  <si>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</si>
  <si>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</si>
  <si>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</si>
  <si>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</si>
  <si>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21.773G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</si>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</sst>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1.02" customWidth="1"/>
    <col min="4" max="4" width="7.65" customWidth="1"/>
    <col min="5" max="5" width="65.11" customWidth="1"/>
    <col min="6" max="6" width="13.26" customWidth="1"/>
    <col min="7" max="7" width="15.64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18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</v>
      </c>
      <c r="G10" s="12">
        <v>154606</v>
      </c>
      <c r="H10" s="12">
        <f ca="1">ROUND(INDIRECT(ADDRESS(ROW()+(0), COLUMN()+(-2), 1))*INDIRECT(ADDRESS(ROW()+(0), COLUMN()+(-1), 1)), 0)</f>
        <v>15.461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6</v>
      </c>
      <c r="G11" s="12">
        <v>9934</v>
      </c>
      <c r="H11" s="12">
        <f ca="1">ROUND(INDIRECT(ADDRESS(ROW()+(0), COLUMN()+(-2), 1))*INDIRECT(ADDRESS(ROW()+(0), COLUMN()+(-1), 1)), 0)</f>
        <v>59.604</v>
      </c>
    </row>
    <row r="12" spans="1:8" ht="45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41.8</v>
      </c>
      <c r="G12" s="12">
        <v>9562</v>
      </c>
      <c r="H12" s="12">
        <f ca="1">ROUND(INDIRECT(ADDRESS(ROW()+(0), COLUMN()+(-2), 1))*INDIRECT(ADDRESS(ROW()+(0), COLUMN()+(-1), 1)), 0)</f>
        <v>399.692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1.8</v>
      </c>
      <c r="G13" s="12">
        <v>6249</v>
      </c>
      <c r="H13" s="12">
        <f ca="1">ROUND(INDIRECT(ADDRESS(ROW()+(0), COLUMN()+(-2), 1))*INDIRECT(ADDRESS(ROW()+(0), COLUMN()+(-1), 1)), 0)</f>
        <v>11.248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0.022</v>
      </c>
      <c r="G14" s="12">
        <v>9276</v>
      </c>
      <c r="H14" s="12">
        <f ca="1">ROUND(INDIRECT(ADDRESS(ROW()+(0), COLUMN()+(-2), 1))*INDIRECT(ADDRESS(ROW()+(0), COLUMN()+(-1), 1)), 0)</f>
        <v>204</v>
      </c>
    </row>
    <row r="15" spans="1:8" ht="45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1.1</v>
      </c>
      <c r="G15" s="12">
        <v>27747</v>
      </c>
      <c r="H15" s="12">
        <f ca="1">ROUND(INDIRECT(ADDRESS(ROW()+(0), COLUMN()+(-2), 1))*INDIRECT(ADDRESS(ROW()+(0), COLUMN()+(-1), 1)), 0)</f>
        <v>30.522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3">
        <v>0.08</v>
      </c>
      <c r="G16" s="14">
        <v>874041</v>
      </c>
      <c r="H16" s="14">
        <f ca="1">ROUND(INDIRECT(ADDRESS(ROW()+(0), COLUMN()+(-2), 1))*INDIRECT(ADDRESS(ROW()+(0), COLUMN()+(-1), 1)), 0)</f>
        <v>69.923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0)</f>
        <v>586.654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1">
        <v>0.003</v>
      </c>
      <c r="G19" s="12">
        <v>1.08666e+06</v>
      </c>
      <c r="H19" s="12">
        <f ca="1">ROUND(INDIRECT(ADDRESS(ROW()+(0), COLUMN()+(-2), 1))*INDIRECT(ADDRESS(ROW()+(0), COLUMN()+(-1), 1)), 0)</f>
        <v>3.26</v>
      </c>
    </row>
    <row r="20" spans="1:8" ht="24.00" thickBot="1" customHeight="1">
      <c r="A20" s="1" t="s">
        <v>38</v>
      </c>
      <c r="B20" s="1"/>
      <c r="C20" s="1"/>
      <c r="D20" s="10" t="s">
        <v>39</v>
      </c>
      <c r="E20" s="1" t="s">
        <v>40</v>
      </c>
      <c r="F20" s="11">
        <v>0.01</v>
      </c>
      <c r="G20" s="12">
        <v>47110</v>
      </c>
      <c r="H20" s="12">
        <f ca="1">ROUND(INDIRECT(ADDRESS(ROW()+(0), COLUMN()+(-2), 1))*INDIRECT(ADDRESS(ROW()+(0), COLUMN()+(-1), 1)), 0)</f>
        <v>471</v>
      </c>
    </row>
    <row r="21" spans="1:8" ht="13.50" thickBot="1" customHeight="1">
      <c r="A21" s="1" t="s">
        <v>41</v>
      </c>
      <c r="B21" s="1"/>
      <c r="C21" s="1"/>
      <c r="D21" s="10" t="s">
        <v>42</v>
      </c>
      <c r="E21" s="1" t="s">
        <v>43</v>
      </c>
      <c r="F21" s="11">
        <v>0.741</v>
      </c>
      <c r="G21" s="12">
        <v>19542</v>
      </c>
      <c r="H21" s="12">
        <f ca="1">ROUND(INDIRECT(ADDRESS(ROW()+(0), COLUMN()+(-2), 1))*INDIRECT(ADDRESS(ROW()+(0), COLUMN()+(-1), 1)), 0)</f>
        <v>14.481</v>
      </c>
    </row>
    <row r="22" spans="1:8" ht="24.00" thickBot="1" customHeight="1">
      <c r="A22" s="1" t="s">
        <v>44</v>
      </c>
      <c r="B22" s="1"/>
      <c r="C22" s="1"/>
      <c r="D22" s="10" t="s">
        <v>45</v>
      </c>
      <c r="E22" s="1" t="s">
        <v>46</v>
      </c>
      <c r="F22" s="13">
        <v>0.01</v>
      </c>
      <c r="G22" s="14">
        <v>313215</v>
      </c>
      <c r="H22" s="14">
        <f ca="1">ROUND(INDIRECT(ADDRESS(ROW()+(0), COLUMN()+(-2), 1))*INDIRECT(ADDRESS(ROW()+(0), COLUMN()+(-1), 1)), 0)</f>
        <v>3.132</v>
      </c>
    </row>
    <row r="23" spans="1:8" ht="13.50" thickBot="1" customHeight="1">
      <c r="A23" s="15"/>
      <c r="B23" s="15"/>
      <c r="C23" s="15"/>
      <c r="D23" s="15"/>
      <c r="E23" s="15"/>
      <c r="F23" s="9" t="s">
        <v>47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1))), 0)</f>
        <v>21.344</v>
      </c>
    </row>
    <row r="24" spans="1:8" ht="13.50" thickBot="1" customHeight="1">
      <c r="A24" s="15">
        <v>3</v>
      </c>
      <c r="B24" s="15"/>
      <c r="C24" s="15"/>
      <c r="D24" s="15"/>
      <c r="E24" s="18" t="s">
        <v>48</v>
      </c>
      <c r="F24" s="18"/>
      <c r="G24" s="15"/>
      <c r="H24" s="15"/>
    </row>
    <row r="25" spans="1:8" ht="13.50" thickBot="1" customHeight="1">
      <c r="A25" s="1" t="s">
        <v>49</v>
      </c>
      <c r="B25" s="1"/>
      <c r="C25" s="1"/>
      <c r="D25" s="10" t="s">
        <v>50</v>
      </c>
      <c r="E25" s="1" t="s">
        <v>51</v>
      </c>
      <c r="F25" s="11">
        <v>0.848</v>
      </c>
      <c r="G25" s="12">
        <v>74532</v>
      </c>
      <c r="H25" s="12">
        <f ca="1">ROUND(INDIRECT(ADDRESS(ROW()+(0), COLUMN()+(-2), 1))*INDIRECT(ADDRESS(ROW()+(0), COLUMN()+(-1), 1)), 0)</f>
        <v>63.203</v>
      </c>
    </row>
    <row r="26" spans="1:8" ht="13.50" thickBot="1" customHeight="1">
      <c r="A26" s="1" t="s">
        <v>52</v>
      </c>
      <c r="B26" s="1"/>
      <c r="C26" s="1"/>
      <c r="D26" s="10" t="s">
        <v>53</v>
      </c>
      <c r="E26" s="1" t="s">
        <v>54</v>
      </c>
      <c r="F26" s="11">
        <v>0.5</v>
      </c>
      <c r="G26" s="12">
        <v>47756</v>
      </c>
      <c r="H26" s="12">
        <f ca="1">ROUND(INDIRECT(ADDRESS(ROW()+(0), COLUMN()+(-2), 1))*INDIRECT(ADDRESS(ROW()+(0), COLUMN()+(-1), 1)), 0)</f>
        <v>23.878</v>
      </c>
    </row>
    <row r="27" spans="1:8" ht="13.50" thickBot="1" customHeight="1">
      <c r="A27" s="1" t="s">
        <v>55</v>
      </c>
      <c r="B27" s="1"/>
      <c r="C27" s="1"/>
      <c r="D27" s="10" t="s">
        <v>56</v>
      </c>
      <c r="E27" s="1" t="s">
        <v>57</v>
      </c>
      <c r="F27" s="11">
        <v>0.066</v>
      </c>
      <c r="G27" s="12">
        <v>74532</v>
      </c>
      <c r="H27" s="12">
        <f ca="1">ROUND(INDIRECT(ADDRESS(ROW()+(0), COLUMN()+(-2), 1))*INDIRECT(ADDRESS(ROW()+(0), COLUMN()+(-1), 1)), 0)</f>
        <v>4.919</v>
      </c>
    </row>
    <row r="28" spans="1:8" ht="13.50" thickBot="1" customHeight="1">
      <c r="A28" s="1" t="s">
        <v>58</v>
      </c>
      <c r="B28" s="1"/>
      <c r="C28" s="1"/>
      <c r="D28" s="10" t="s">
        <v>59</v>
      </c>
      <c r="E28" s="1" t="s">
        <v>60</v>
      </c>
      <c r="F28" s="11">
        <v>0.066</v>
      </c>
      <c r="G28" s="12">
        <v>47756</v>
      </c>
      <c r="H28" s="12">
        <f ca="1">ROUND(INDIRECT(ADDRESS(ROW()+(0), COLUMN()+(-2), 1))*INDIRECT(ADDRESS(ROW()+(0), COLUMN()+(-1), 1)), 0)</f>
        <v>3.152</v>
      </c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0.053</v>
      </c>
      <c r="G29" s="12">
        <v>74532</v>
      </c>
      <c r="H29" s="12">
        <f ca="1">ROUND(INDIRECT(ADDRESS(ROW()+(0), COLUMN()+(-2), 1))*INDIRECT(ADDRESS(ROW()+(0), COLUMN()+(-1), 1)), 0)</f>
        <v>3.95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1">
        <v>0.055</v>
      </c>
      <c r="G30" s="12">
        <v>47756</v>
      </c>
      <c r="H30" s="12">
        <f ca="1">ROUND(INDIRECT(ADDRESS(ROW()+(0), COLUMN()+(-2), 1))*INDIRECT(ADDRESS(ROW()+(0), COLUMN()+(-1), 1)), 0)</f>
        <v>2.627</v>
      </c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1">
        <v>0.007</v>
      </c>
      <c r="G31" s="12">
        <v>74532</v>
      </c>
      <c r="H31" s="12">
        <f ca="1">ROUND(INDIRECT(ADDRESS(ROW()+(0), COLUMN()+(-2), 1))*INDIRECT(ADDRESS(ROW()+(0), COLUMN()+(-1), 1)), 0)</f>
        <v>522</v>
      </c>
    </row>
    <row r="32" spans="1:8" ht="13.50" thickBot="1" customHeight="1">
      <c r="A32" s="1" t="s">
        <v>70</v>
      </c>
      <c r="B32" s="1"/>
      <c r="C32" s="1"/>
      <c r="D32" s="10" t="s">
        <v>71</v>
      </c>
      <c r="E32" s="1" t="s">
        <v>72</v>
      </c>
      <c r="F32" s="13">
        <v>0.027</v>
      </c>
      <c r="G32" s="14">
        <v>47756</v>
      </c>
      <c r="H32" s="14">
        <f ca="1">ROUND(INDIRECT(ADDRESS(ROW()+(0), COLUMN()+(-2), 1))*INDIRECT(ADDRESS(ROW()+(0), COLUMN()+(-1), 1)), 0)</f>
        <v>1.289</v>
      </c>
    </row>
    <row r="33" spans="1:8" ht="13.50" thickBot="1" customHeight="1">
      <c r="A33" s="15"/>
      <c r="B33" s="15"/>
      <c r="C33" s="15"/>
      <c r="D33" s="15"/>
      <c r="E33" s="15"/>
      <c r="F33" s="9" t="s">
        <v>73</v>
      </c>
      <c r="G33" s="9"/>
      <c r="H3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0)</f>
        <v>103.54</v>
      </c>
    </row>
    <row r="34" spans="1:8" ht="13.50" thickBot="1" customHeight="1">
      <c r="A34" s="15">
        <v>4</v>
      </c>
      <c r="B34" s="15"/>
      <c r="C34" s="15"/>
      <c r="D34" s="15"/>
      <c r="E34" s="18" t="s">
        <v>74</v>
      </c>
      <c r="F34" s="18"/>
      <c r="G34" s="15"/>
      <c r="H34" s="15"/>
    </row>
    <row r="35" spans="1:8" ht="13.50" thickBot="1" customHeight="1">
      <c r="A35" s="19"/>
      <c r="B35" s="19"/>
      <c r="C35" s="19"/>
      <c r="D35" s="20" t="s">
        <v>75</v>
      </c>
      <c r="E35" s="19" t="s">
        <v>76</v>
      </c>
      <c r="F35" s="13">
        <v>2</v>
      </c>
      <c r="G35" s="14">
        <f ca="1">ROUND(SUM(INDIRECT(ADDRESS(ROW()+(-2), COLUMN()+(1), 1)),INDIRECT(ADDRESS(ROW()+(-12), COLUMN()+(1), 1)),INDIRECT(ADDRESS(ROW()+(-18), COLUMN()+(1), 1))), 0)</f>
        <v>711.538</v>
      </c>
      <c r="H35" s="14">
        <f ca="1">ROUND(INDIRECT(ADDRESS(ROW()+(0), COLUMN()+(-2), 1))*INDIRECT(ADDRESS(ROW()+(0), COLUMN()+(-1), 1))/100, 0)</f>
        <v>14.231</v>
      </c>
    </row>
    <row r="36" spans="1:8" ht="13.50" thickBot="1" customHeight="1">
      <c r="A36" s="21" t="s">
        <v>77</v>
      </c>
      <c r="B36" s="21"/>
      <c r="C36" s="21"/>
      <c r="D36" s="22"/>
      <c r="E36" s="23"/>
      <c r="F36" s="24" t="s">
        <v>78</v>
      </c>
      <c r="G36" s="25"/>
      <c r="H36" s="26">
        <f ca="1">ROUND(SUM(INDIRECT(ADDRESS(ROW()+(-1), COLUMN()+(0), 1)),INDIRECT(ADDRESS(ROW()+(-3), COLUMN()+(0), 1)),INDIRECT(ADDRESS(ROW()+(-13), COLUMN()+(0), 1)),INDIRECT(ADDRESS(ROW()+(-19), COLUMN()+(0), 1))), 0)</f>
        <v>725.769</v>
      </c>
    </row>
  </sheetData>
  <mergeCells count="40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F17:G17"/>
    <mergeCell ref="A18:C18"/>
    <mergeCell ref="E18:F18"/>
    <mergeCell ref="A19:C19"/>
    <mergeCell ref="A20:C20"/>
    <mergeCell ref="A21:C21"/>
    <mergeCell ref="A22:C22"/>
    <mergeCell ref="A23:C23"/>
    <mergeCell ref="F23:G23"/>
    <mergeCell ref="A24:C24"/>
    <mergeCell ref="E24:F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F33:G33"/>
    <mergeCell ref="A34:C34"/>
    <mergeCell ref="E34:F34"/>
    <mergeCell ref="A35:C35"/>
    <mergeCell ref="A36:E36"/>
    <mergeCell ref="F36:G36"/>
  </mergeCells>
  <pageMargins left="0.147638" right="0.147638" top="0.206693" bottom="0.206693" header="0.0" footer="0.0"/>
  <pageSetup paperSize="9" orientation="portrait"/>
  <rowBreaks count="0" manualBreakCount="0">
    </rowBreaks>
</worksheet>
</file>