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<sst xmlns="http://schemas.openxmlformats.org/spreadsheetml/2006/main" count="73" uniqueCount="73">
  <si>
    <t xml:space="preserve"/>
  </si>
  <si>
    <t xml:space="preserve">EHE010</t>
  </si>
  <si>
    <t xml:space="preserve">m²</t>
  </si>
  <si>
    <t xml:space="preserve">Losa de escalera.</t>
  </si>
  <si>
    <r>
      <rPr>
        <sz val="8.25"/>
        <color rgb="FF000000"/>
        <rFont val="Arial"/>
        <family val="2"/>
      </rPr>
      <t xml:space="preserve">Losa de escalera de hormigón armado de 15 cm de espesor, con escalonado de hormigón, realizada con hormigón fck 250, HA-25/B/19/IIa elaborado en planta, y vaciado con bomba, y acero AP 500, con una cuantía aproximada de 18 kg/m²; montaje y desmontaje de sistema de encofrado, con acabado para revestir en su cara inferior y laterales, en planta de hasta 3 m de altura libre, formado por: superficie encofrante de tablones de madera de pino, amortizables en 10 usos, estructura soporte horizontal de tablones de madera de pino, amortizables en 10 usos y estructura soporte vertical de puntales metálicos, amortizables en 150 usos. Incluso alambre de atar, separadores y líquido desencofrante, para evitar la adherencia del hormigón al encofrado. El precio incluye el corte, doblado y armado del acero en el obrador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</si>
  <si>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</si>
  <si>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</si>
  <si>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</si>
  <si>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</si>
  <si>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</si>
  <si>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</si>
  <si>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</si>
  <si>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mt50spa052b</t>
  </si>
  <si>
    <t xml:space="preserve">m</t>
  </si>
  <si>
    <t xml:space="preserve">Tablón de madera de pino, de 20x7,2 cm.</t>
  </si>
  <si>
    <t xml:space="preserve">mt08eve020</t>
  </si>
  <si>
    <t xml:space="preserve">m²</t>
  </si>
  <si>
    <t xml:space="preserve">Sistema de encofrado para formación de escalonado en losas inclinadas de escalera de hormigón armado, con puntales y tableros de madera.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</si>
  <si>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</si>
  <si>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</si>
  <si>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</si>
  <si>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</si>
  <si>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</si>
  <si>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</si>
  <si>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</si>
  <si>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</si>
  <si>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</si>
  <si>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</si>
  <si>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</si>
  <si>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</si>
  <si>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mt07aco020e</t>
  </si>
  <si>
    <t xml:space="preserve">Ud</t>
  </si>
  <si>
    <t xml:space="preserve">Separador homologado para losas de escalera.</t>
  </si>
  <si>
    <t xml:space="preserve">mt07aco130b</t>
  </si>
  <si>
    <t xml:space="preserve">kg</t>
  </si>
  <si>
    <t xml:space="preserve">Acero en varillas corrugadas AP 500, según NP 4007 99,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</si>
  <si>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</si>
  <si>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</si>
  <si>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</si>
  <si>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mt10haf130bgqg</t>
  </si>
  <si>
    <t xml:space="preserve">m³</t>
  </si>
  <si>
    <t xml:space="preserve">Hormigón fck 250, bombeable, tipo HA-25/B/19/IIa según EHE-08, elaborado en planta.</t>
  </si>
  <si>
    <t xml:space="preserve">Subtotal materiales:</t>
  </si>
  <si>
    <t xml:space="preserve">Equipo y maquinaria</t>
  </si>
  <si>
    <t xml:space="preserve">mq06bhe010</t>
  </si>
  <si>
    <t xml:space="preserve">h</t>
  </si>
  <si>
    <t xml:space="preserve">Camión bomba estacionado en obra, para bombeo de hormigón.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</si>
  <si>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</si>
  <si>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</si>
  <si>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</si>
  <si>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</si>
  <si>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Oficial encofrador.</t>
  </si>
  <si>
    <t xml:space="preserve">mo091</t>
  </si>
  <si>
    <t xml:space="preserve">h</t>
  </si>
  <si>
    <t xml:space="preserve">Medio oficial encofrador.</t>
  </si>
  <si>
    <t xml:space="preserve">mo043</t>
  </si>
  <si>
    <t xml:space="preserve">h</t>
  </si>
  <si>
    <t xml:space="preserve">Oficial armador de hormigón.</t>
  </si>
  <si>
    <t xml:space="preserve">mo090</t>
  </si>
  <si>
    <t xml:space="preserve">h</t>
  </si>
  <si>
    <t xml:space="preserve">Medio oficial armador de hormigón.</t>
  </si>
  <si>
    <t xml:space="preserve">mo045</t>
  </si>
  <si>
    <t xml:space="preserve">h</t>
  </si>
  <si>
    <t xml:space="preserve">Oficial hormigonero.</t>
  </si>
  <si>
    <t xml:space="preserve">mo092</t>
  </si>
  <si>
    <t xml:space="preserve">h</t>
  </si>
  <si>
    <t xml:space="preserve">Medio oficial hormigonero.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</si>
  <si>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</si>
  <si>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</si>
  <si>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</si>
  <si>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</si>
  <si>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18.021G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</si>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</sst>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1.19" customWidth="1"/>
    <col min="4" max="4" width="7.65" customWidth="1"/>
    <col min="5" max="5" width="65.79" customWidth="1"/>
    <col min="6" max="6" width="13.26" customWidth="1"/>
    <col min="7" max="7" width="15.64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0.75</v>
      </c>
      <c r="G10" s="12">
        <v>39094</v>
      </c>
      <c r="H10" s="12">
        <f ca="1">ROUND(INDIRECT(ADDRESS(ROW()+(0), COLUMN()+(-2), 1))*INDIRECT(ADDRESS(ROW()+(0), COLUMN()+(-1), 1)), 0)</f>
        <v>29.321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0.2</v>
      </c>
      <c r="G11" s="12">
        <v>107606</v>
      </c>
      <c r="H11" s="12">
        <f ca="1">ROUND(INDIRECT(ADDRESS(ROW()+(0), COLUMN()+(-2), 1))*INDIRECT(ADDRESS(ROW()+(0), COLUMN()+(-1), 1)), 0)</f>
        <v>21.521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0.016</v>
      </c>
      <c r="G12" s="12">
        <v>119064</v>
      </c>
      <c r="H12" s="12">
        <f ca="1">ROUND(INDIRECT(ADDRESS(ROW()+(0), COLUMN()+(-2), 1))*INDIRECT(ADDRESS(ROW()+(0), COLUMN()+(-1), 1)), 0)</f>
        <v>1.905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0.003</v>
      </c>
      <c r="G13" s="12">
        <v>2.1985e+06</v>
      </c>
      <c r="H13" s="12">
        <f ca="1">ROUND(INDIRECT(ADDRESS(ROW()+(0), COLUMN()+(-2), 1))*INDIRECT(ADDRESS(ROW()+(0), COLUMN()+(-1), 1)), 0)</f>
        <v>6.595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0.04</v>
      </c>
      <c r="G14" s="12">
        <v>54112</v>
      </c>
      <c r="H14" s="12">
        <f ca="1">ROUND(INDIRECT(ADDRESS(ROW()+(0), COLUMN()+(-2), 1))*INDIRECT(ADDRESS(ROW()+(0), COLUMN()+(-1), 1)), 0)</f>
        <v>2.164</v>
      </c>
    </row>
    <row r="15" spans="1:8" ht="24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0.03</v>
      </c>
      <c r="G15" s="12">
        <v>11158</v>
      </c>
      <c r="H15" s="12">
        <f ca="1">ROUND(INDIRECT(ADDRESS(ROW()+(0), COLUMN()+(-2), 1))*INDIRECT(ADDRESS(ROW()+(0), COLUMN()+(-1), 1)), 0)</f>
        <v>335</v>
      </c>
    </row>
    <row r="16" spans="1:8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3</v>
      </c>
      <c r="G16" s="12">
        <v>543</v>
      </c>
      <c r="H16" s="12">
        <f ca="1">ROUND(INDIRECT(ADDRESS(ROW()+(0), COLUMN()+(-2), 1))*INDIRECT(ADDRESS(ROW()+(0), COLUMN()+(-1), 1)), 0)</f>
        <v>1.629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18.9</v>
      </c>
      <c r="G17" s="12">
        <v>6249</v>
      </c>
      <c r="H17" s="12">
        <f ca="1">ROUND(INDIRECT(ADDRESS(ROW()+(0), COLUMN()+(-2), 1))*INDIRECT(ADDRESS(ROW()+(0), COLUMN()+(-1), 1)), 0)</f>
        <v>118.106</v>
      </c>
    </row>
    <row r="18" spans="1:8" ht="13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0.306</v>
      </c>
      <c r="G18" s="12">
        <v>9276</v>
      </c>
      <c r="H18" s="12">
        <f ca="1">ROUND(INDIRECT(ADDRESS(ROW()+(0), COLUMN()+(-2), 1))*INDIRECT(ADDRESS(ROW()+(0), COLUMN()+(-1), 1)), 0)</f>
        <v>2.838</v>
      </c>
    </row>
    <row r="19" spans="1:8" ht="24.0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3">
        <v>0.242</v>
      </c>
      <c r="G19" s="14">
        <v>874041</v>
      </c>
      <c r="H19" s="14">
        <f ca="1">ROUND(INDIRECT(ADDRESS(ROW()+(0), COLUMN()+(-2), 1))*INDIRECT(ADDRESS(ROW()+(0), COLUMN()+(-1), 1)), 0)</f>
        <v>211.518</v>
      </c>
    </row>
    <row r="20" spans="1:8" ht="13.50" thickBot="1" customHeight="1">
      <c r="A20" s="15"/>
      <c r="B20" s="15"/>
      <c r="C20" s="15"/>
      <c r="D20" s="15"/>
      <c r="E20" s="15"/>
      <c r="F20" s="9" t="s">
        <v>42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0)</f>
        <v>395.932</v>
      </c>
    </row>
    <row r="21" spans="1:8" ht="13.50" thickBot="1" customHeight="1">
      <c r="A21" s="15">
        <v>2</v>
      </c>
      <c r="B21" s="15"/>
      <c r="C21" s="15"/>
      <c r="D21" s="15"/>
      <c r="E21" s="18" t="s">
        <v>43</v>
      </c>
      <c r="F21" s="18"/>
      <c r="G21" s="15"/>
      <c r="H21" s="15"/>
    </row>
    <row r="22" spans="1:8" ht="13.50" thickBot="1" customHeight="1">
      <c r="A22" s="1" t="s">
        <v>44</v>
      </c>
      <c r="B22" s="1"/>
      <c r="C22" s="1"/>
      <c r="D22" s="10" t="s">
        <v>45</v>
      </c>
      <c r="E22" s="1" t="s">
        <v>46</v>
      </c>
      <c r="F22" s="13">
        <v>0.024</v>
      </c>
      <c r="G22" s="14">
        <v>1.08666e+06</v>
      </c>
      <c r="H22" s="14">
        <f ca="1">ROUND(INDIRECT(ADDRESS(ROW()+(0), COLUMN()+(-2), 1))*INDIRECT(ADDRESS(ROW()+(0), COLUMN()+(-1), 1)), 0)</f>
        <v>26.08</v>
      </c>
    </row>
    <row r="23" spans="1:8" ht="13.50" thickBot="1" customHeight="1">
      <c r="A23" s="15"/>
      <c r="B23" s="15"/>
      <c r="C23" s="15"/>
      <c r="D23" s="15"/>
      <c r="E23" s="15"/>
      <c r="F23" s="9" t="s">
        <v>47</v>
      </c>
      <c r="G23" s="9"/>
      <c r="H23" s="17">
        <f ca="1">ROUND(SUM(INDIRECT(ADDRESS(ROW()+(-1), COLUMN()+(0), 1))), 0)</f>
        <v>26.08</v>
      </c>
    </row>
    <row r="24" spans="1:8" ht="13.50" thickBot="1" customHeight="1">
      <c r="A24" s="15">
        <v>3</v>
      </c>
      <c r="B24" s="15"/>
      <c r="C24" s="15"/>
      <c r="D24" s="15"/>
      <c r="E24" s="18" t="s">
        <v>48</v>
      </c>
      <c r="F24" s="18"/>
      <c r="G24" s="15"/>
      <c r="H24" s="15"/>
    </row>
    <row r="25" spans="1:8" ht="13.50" thickBot="1" customHeight="1">
      <c r="A25" s="1" t="s">
        <v>49</v>
      </c>
      <c r="B25" s="1"/>
      <c r="C25" s="1"/>
      <c r="D25" s="10" t="s">
        <v>50</v>
      </c>
      <c r="E25" s="1" t="s">
        <v>51</v>
      </c>
      <c r="F25" s="11">
        <v>0.972</v>
      </c>
      <c r="G25" s="12">
        <v>74532</v>
      </c>
      <c r="H25" s="12">
        <f ca="1">ROUND(INDIRECT(ADDRESS(ROW()+(0), COLUMN()+(-2), 1))*INDIRECT(ADDRESS(ROW()+(0), COLUMN()+(-1), 1)), 0)</f>
        <v>72.445</v>
      </c>
    </row>
    <row r="26" spans="1:8" ht="13.50" thickBot="1" customHeight="1">
      <c r="A26" s="1" t="s">
        <v>52</v>
      </c>
      <c r="B26" s="1"/>
      <c r="C26" s="1"/>
      <c r="D26" s="10" t="s">
        <v>53</v>
      </c>
      <c r="E26" s="1" t="s">
        <v>54</v>
      </c>
      <c r="F26" s="11">
        <v>0.972</v>
      </c>
      <c r="G26" s="12">
        <v>47756</v>
      </c>
      <c r="H26" s="12">
        <f ca="1">ROUND(INDIRECT(ADDRESS(ROW()+(0), COLUMN()+(-2), 1))*INDIRECT(ADDRESS(ROW()+(0), COLUMN()+(-1), 1)), 0)</f>
        <v>46.419</v>
      </c>
    </row>
    <row r="27" spans="1:8" ht="13.50" thickBot="1" customHeight="1">
      <c r="A27" s="1" t="s">
        <v>55</v>
      </c>
      <c r="B27" s="1"/>
      <c r="C27" s="1"/>
      <c r="D27" s="10" t="s">
        <v>56</v>
      </c>
      <c r="E27" s="1" t="s">
        <v>57</v>
      </c>
      <c r="F27" s="11">
        <v>0.35</v>
      </c>
      <c r="G27" s="12">
        <v>74532</v>
      </c>
      <c r="H27" s="12">
        <f ca="1">ROUND(INDIRECT(ADDRESS(ROW()+(0), COLUMN()+(-2), 1))*INDIRECT(ADDRESS(ROW()+(0), COLUMN()+(-1), 1)), 0)</f>
        <v>26.086</v>
      </c>
    </row>
    <row r="28" spans="1:8" ht="13.50" thickBot="1" customHeight="1">
      <c r="A28" s="1" t="s">
        <v>58</v>
      </c>
      <c r="B28" s="1"/>
      <c r="C28" s="1"/>
      <c r="D28" s="10" t="s">
        <v>59</v>
      </c>
      <c r="E28" s="1" t="s">
        <v>60</v>
      </c>
      <c r="F28" s="11">
        <v>0.371</v>
      </c>
      <c r="G28" s="12">
        <v>47756</v>
      </c>
      <c r="H28" s="12">
        <f ca="1">ROUND(INDIRECT(ADDRESS(ROW()+(0), COLUMN()+(-2), 1))*INDIRECT(ADDRESS(ROW()+(0), COLUMN()+(-1), 1)), 0)</f>
        <v>17.718</v>
      </c>
    </row>
    <row r="29" spans="1:8" ht="13.50" thickBot="1" customHeight="1">
      <c r="A29" s="1" t="s">
        <v>61</v>
      </c>
      <c r="B29" s="1"/>
      <c r="C29" s="1"/>
      <c r="D29" s="10" t="s">
        <v>62</v>
      </c>
      <c r="E29" s="1" t="s">
        <v>63</v>
      </c>
      <c r="F29" s="11">
        <v>0.016</v>
      </c>
      <c r="G29" s="12">
        <v>74532</v>
      </c>
      <c r="H29" s="12">
        <f ca="1">ROUND(INDIRECT(ADDRESS(ROW()+(0), COLUMN()+(-2), 1))*INDIRECT(ADDRESS(ROW()+(0), COLUMN()+(-1), 1)), 0)</f>
        <v>1.193</v>
      </c>
    </row>
    <row r="30" spans="1:8" ht="13.50" thickBot="1" customHeight="1">
      <c r="A30" s="1" t="s">
        <v>64</v>
      </c>
      <c r="B30" s="1"/>
      <c r="C30" s="1"/>
      <c r="D30" s="10" t="s">
        <v>65</v>
      </c>
      <c r="E30" s="1" t="s">
        <v>66</v>
      </c>
      <c r="F30" s="13">
        <v>0.064</v>
      </c>
      <c r="G30" s="14">
        <v>47756</v>
      </c>
      <c r="H30" s="14">
        <f ca="1">ROUND(INDIRECT(ADDRESS(ROW()+(0), COLUMN()+(-2), 1))*INDIRECT(ADDRESS(ROW()+(0), COLUMN()+(-1), 1)), 0)</f>
        <v>3.056</v>
      </c>
    </row>
    <row r="31" spans="1:8" ht="13.50" thickBot="1" customHeight="1">
      <c r="A31" s="15"/>
      <c r="B31" s="15"/>
      <c r="C31" s="15"/>
      <c r="D31" s="15"/>
      <c r="E31" s="15"/>
      <c r="F31" s="9" t="s">
        <v>67</v>
      </c>
      <c r="G31" s="9"/>
      <c r="H3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0)</f>
        <v>166.917</v>
      </c>
    </row>
    <row r="32" spans="1:8" ht="13.50" thickBot="1" customHeight="1">
      <c r="A32" s="15">
        <v>4</v>
      </c>
      <c r="B32" s="15"/>
      <c r="C32" s="15"/>
      <c r="D32" s="15"/>
      <c r="E32" s="18" t="s">
        <v>68</v>
      </c>
      <c r="F32" s="18"/>
      <c r="G32" s="15"/>
      <c r="H32" s="15"/>
    </row>
    <row r="33" spans="1:8" ht="13.50" thickBot="1" customHeight="1">
      <c r="A33" s="19"/>
      <c r="B33" s="19"/>
      <c r="C33" s="19"/>
      <c r="D33" s="20" t="s">
        <v>69</v>
      </c>
      <c r="E33" s="19" t="s">
        <v>70</v>
      </c>
      <c r="F33" s="13">
        <v>2</v>
      </c>
      <c r="G33" s="14">
        <f ca="1">ROUND(SUM(INDIRECT(ADDRESS(ROW()+(-2), COLUMN()+(1), 1)),INDIRECT(ADDRESS(ROW()+(-10), COLUMN()+(1), 1)),INDIRECT(ADDRESS(ROW()+(-13), COLUMN()+(1), 1))), 0)</f>
        <v>588.929</v>
      </c>
      <c r="H33" s="14">
        <f ca="1">ROUND(INDIRECT(ADDRESS(ROW()+(0), COLUMN()+(-2), 1))*INDIRECT(ADDRESS(ROW()+(0), COLUMN()+(-1), 1))/100, 0)</f>
        <v>11.779</v>
      </c>
    </row>
    <row r="34" spans="1:8" ht="13.50" thickBot="1" customHeight="1">
      <c r="A34" s="21" t="s">
        <v>71</v>
      </c>
      <c r="B34" s="21"/>
      <c r="C34" s="21"/>
      <c r="D34" s="22"/>
      <c r="E34" s="23"/>
      <c r="F34" s="24" t="s">
        <v>72</v>
      </c>
      <c r="G34" s="25"/>
      <c r="H34" s="26">
        <f ca="1">ROUND(SUM(INDIRECT(ADDRESS(ROW()+(-1), COLUMN()+(0), 1)),INDIRECT(ADDRESS(ROW()+(-3), COLUMN()+(0), 1)),INDIRECT(ADDRESS(ROW()+(-11), COLUMN()+(0), 1)),INDIRECT(ADDRESS(ROW()+(-14), COLUMN()+(0), 1))), 0)</f>
        <v>600.708</v>
      </c>
    </row>
  </sheetData>
  <mergeCells count="38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F20:G20"/>
    <mergeCell ref="A21:C21"/>
    <mergeCell ref="E21:F21"/>
    <mergeCell ref="A22:C22"/>
    <mergeCell ref="A23:C23"/>
    <mergeCell ref="F23:G23"/>
    <mergeCell ref="A24:C24"/>
    <mergeCell ref="E24:F24"/>
    <mergeCell ref="A25:C25"/>
    <mergeCell ref="A26:C26"/>
    <mergeCell ref="A27:C27"/>
    <mergeCell ref="A28:C28"/>
    <mergeCell ref="A29:C29"/>
    <mergeCell ref="A30:C30"/>
    <mergeCell ref="A31:C31"/>
    <mergeCell ref="F31:G31"/>
    <mergeCell ref="A32:C32"/>
    <mergeCell ref="E32:F32"/>
    <mergeCell ref="A33:C33"/>
    <mergeCell ref="A34:E34"/>
    <mergeCell ref="F34:G34"/>
  </mergeCells>
  <pageMargins left="0.147638" right="0.147638" top="0.206693" bottom="0.206693" header="0.0" footer="0.0"/>
  <pageSetup paperSize="9" orientation="portrait"/>
  <rowBreaks count="0" manualBreakCount="0">
    </rowBreaks>
</worksheet>
</file>