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<sst xmlns="http://schemas.openxmlformats.org/spreadsheetml/2006/main" count="71" uniqueCount="71">
  <si>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</si>
  <si>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</si>
  <si>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</si>
  <si>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</si>
  <si>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fundación, mediante vaso de hormigón armado, realizado con hormigón fck 250, HA-25/B/19/IIa elaborado en planta, y vaciado desde camión, y acero AP 500, con una cuantía aproximada de 50 kg/m³. Incluso armaduras para formación de zunchos de borde y refuerzos, armaduras de espera, alambre de atar, separadores y líquido desencofrante, para evitar la adherencia del hormigón al encofrado. El precio incluye el montaje y desmontaje del sistema de encofrado y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</si>
  <si>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</si>
  <si>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</si>
  <si>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</si>
  <si>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</si>
  <si>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</si>
  <si>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</si>
  <si>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</si>
  <si>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</si>
  <si>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</si>
  <si>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</si>
  <si>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</si>
  <si>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</si>
  <si>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</si>
  <si>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</si>
  <si>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</si>
  <si>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</si>
  <si>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</si>
  <si>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</si>
  <si>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</si>
  <si>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</si>
  <si>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</si>
  <si>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</si>
  <si>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</si>
  <si>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</si>
  <si>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</si>
  <si>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</si>
  <si>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</si>
  <si>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</si>
  <si>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</si>
  <si>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</si>
  <si>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fundaciones de varios diámetros.</t>
  </si>
  <si>
    <t xml:space="preserve">mt07aco020d</t>
  </si>
  <si>
    <t xml:space="preserve">Ud</t>
  </si>
  <si>
    <t xml:space="preserve">Separador homologado para muros.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</si>
  <si>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</si>
  <si>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</si>
  <si>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</si>
  <si>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</si>
  <si>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</si>
  <si>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</si>
  <si>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</si>
  <si>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</si>
  <si>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</si>
  <si>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</si>
  <si>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</si>
  <si>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</si>
  <si>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</si>
  <si>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</si>
  <si>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</si>
  <si>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</si>
  <si>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</si>
  <si>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</si>
  <si>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</si>
  <si>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</si>
  <si>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</si>
  <si>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</si>
  <si>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</si>
  <si>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</si>
  <si>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</si>
  <si>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</si>
  <si>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</si>
  <si>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</si>
  <si>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</si>
  <si>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</si>
  <si>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53.371G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</si>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</sst>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1.40" customWidth="1"/>
    <col min="5" max="5" width="11.56" customWidth="1"/>
    <col min="6" max="6" width="12.41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0.025</v>
      </c>
      <c r="F10" s="12">
        <v>321580</v>
      </c>
      <c r="G10" s="12">
        <f ca="1">ROUND(INDIRECT(ADDRESS(ROW()+(0), COLUMN()+(-2), 1))*INDIRECT(ADDRESS(ROW()+(0), COLUMN()+(-1), 1)), 0)</f>
        <v>8.04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</v>
      </c>
      <c r="F11" s="12">
        <v>39094</v>
      </c>
      <c r="G11" s="12">
        <f ca="1">ROUND(INDIRECT(ADDRESS(ROW()+(0), COLUMN()+(-2), 1))*INDIRECT(ADDRESS(ROW()+(0), COLUMN()+(-1), 1)), 0)</f>
        <v>3.909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0.065</v>
      </c>
      <c r="F12" s="12">
        <v>119064</v>
      </c>
      <c r="G12" s="12">
        <f ca="1">ROUND(INDIRECT(ADDRESS(ROW()+(0), COLUMN()+(-2), 1))*INDIRECT(ADDRESS(ROW()+(0), COLUMN()+(-1), 1)), 0)</f>
        <v>7.739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0.5</v>
      </c>
      <c r="F13" s="12">
        <v>1793</v>
      </c>
      <c r="G13" s="12">
        <f ca="1">ROUND(INDIRECT(ADDRESS(ROW()+(0), COLUMN()+(-2), 1))*INDIRECT(ADDRESS(ROW()+(0), COLUMN()+(-1), 1)), 0)</f>
        <v>897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0.45</v>
      </c>
      <c r="F14" s="12">
        <v>9276</v>
      </c>
      <c r="G14" s="12">
        <f ca="1">ROUND(INDIRECT(ADDRESS(ROW()+(0), COLUMN()+(-2), 1))*INDIRECT(ADDRESS(ROW()+(0), COLUMN()+(-1), 1)), 0)</f>
        <v>4.174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0.5</v>
      </c>
      <c r="F15" s="12">
        <v>54112</v>
      </c>
      <c r="G15" s="12">
        <f ca="1">ROUND(INDIRECT(ADDRESS(ROW()+(0), COLUMN()+(-2), 1))*INDIRECT(ADDRESS(ROW()+(0), COLUMN()+(-1), 1)), 0)</f>
        <v>27.056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0.15</v>
      </c>
      <c r="F16" s="12">
        <v>11158</v>
      </c>
      <c r="G16" s="12">
        <f ca="1">ROUND(INDIRECT(ADDRESS(ROW()+(0), COLUMN()+(-2), 1))*INDIRECT(ADDRESS(ROW()+(0), COLUMN()+(-1), 1)), 0)</f>
        <v>1.674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4</v>
      </c>
      <c r="F17" s="12">
        <v>983</v>
      </c>
      <c r="G17" s="12">
        <f ca="1">ROUND(INDIRECT(ADDRESS(ROW()+(0), COLUMN()+(-2), 1))*INDIRECT(ADDRESS(ROW()+(0), COLUMN()+(-1), 1)), 0)</f>
        <v>3.932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8</v>
      </c>
      <c r="F18" s="12">
        <v>388</v>
      </c>
      <c r="G18" s="12">
        <f ca="1">ROUND(INDIRECT(ADDRESS(ROW()+(0), COLUMN()+(-2), 1))*INDIRECT(ADDRESS(ROW()+(0), COLUMN()+(-1), 1)), 0)</f>
        <v>3.104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51</v>
      </c>
      <c r="F19" s="12">
        <v>6249</v>
      </c>
      <c r="G19" s="12">
        <f ca="1">ROUND(INDIRECT(ADDRESS(ROW()+(0), COLUMN()+(-2), 1))*INDIRECT(ADDRESS(ROW()+(0), COLUMN()+(-1), 1)), 0)</f>
        <v>318.699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3">
        <v>1.1</v>
      </c>
      <c r="F20" s="14">
        <v>874041</v>
      </c>
      <c r="G20" s="14">
        <f ca="1">ROUND(INDIRECT(ADDRESS(ROW()+(0), COLUMN()+(-2), 1))*INDIRECT(ADDRESS(ROW()+(0), COLUMN()+(-1), 1)), 0)</f>
        <v>961.445</v>
      </c>
    </row>
    <row r="21" spans="1:7" ht="13.50" thickBot="1" customHeight="1">
      <c r="A21" s="15"/>
      <c r="B21" s="15"/>
      <c r="C21" s="15"/>
      <c r="D21" s="15"/>
      <c r="E21" s="9" t="s">
        <v>45</v>
      </c>
      <c r="F21" s="9"/>
      <c r="G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0)</f>
        <v>1.34067e+06</v>
      </c>
    </row>
    <row r="22" spans="1:7" ht="13.50" thickBot="1" customHeight="1">
      <c r="A22" s="15">
        <v>2</v>
      </c>
      <c r="B22" s="15"/>
      <c r="C22" s="15"/>
      <c r="D22" s="18" t="s">
        <v>46</v>
      </c>
      <c r="E22" s="18"/>
      <c r="F22" s="15"/>
      <c r="G22" s="15"/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2.041</v>
      </c>
      <c r="F23" s="12">
        <v>74532</v>
      </c>
      <c r="G23" s="12">
        <f ca="1">ROUND(INDIRECT(ADDRESS(ROW()+(0), COLUMN()+(-2), 1))*INDIRECT(ADDRESS(ROW()+(0), COLUMN()+(-1), 1)), 0)</f>
        <v>152.12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2.721</v>
      </c>
      <c r="F24" s="12">
        <v>47756</v>
      </c>
      <c r="G24" s="12">
        <f ca="1">ROUND(INDIRECT(ADDRESS(ROW()+(0), COLUMN()+(-2), 1))*INDIRECT(ADDRESS(ROW()+(0), COLUMN()+(-1), 1)), 0)</f>
        <v>129.944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0.435</v>
      </c>
      <c r="F25" s="12">
        <v>74532</v>
      </c>
      <c r="G25" s="12">
        <f ca="1">ROUND(INDIRECT(ADDRESS(ROW()+(0), COLUMN()+(-2), 1))*INDIRECT(ADDRESS(ROW()+(0), COLUMN()+(-1), 1)), 0)</f>
        <v>32.421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0.653</v>
      </c>
      <c r="F26" s="12">
        <v>47756</v>
      </c>
      <c r="G26" s="12">
        <f ca="1">ROUND(INDIRECT(ADDRESS(ROW()+(0), COLUMN()+(-2), 1))*INDIRECT(ADDRESS(ROW()+(0), COLUMN()+(-1), 1)), 0)</f>
        <v>31.185</v>
      </c>
    </row>
    <row r="27" spans="1:7" ht="13.50" thickBot="1" customHeight="1">
      <c r="A27" s="1" t="s">
        <v>59</v>
      </c>
      <c r="B27" s="1"/>
      <c r="C27" s="10" t="s">
        <v>60</v>
      </c>
      <c r="D27" s="1" t="s">
        <v>61</v>
      </c>
      <c r="E27" s="11">
        <v>0.34</v>
      </c>
      <c r="F27" s="12">
        <v>74532</v>
      </c>
      <c r="G27" s="12">
        <f ca="1">ROUND(INDIRECT(ADDRESS(ROW()+(0), COLUMN()+(-2), 1))*INDIRECT(ADDRESS(ROW()+(0), COLUMN()+(-1), 1)), 0)</f>
        <v>25.341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0.68</v>
      </c>
      <c r="F28" s="14">
        <v>47756</v>
      </c>
      <c r="G28" s="14">
        <f ca="1">ROUND(INDIRECT(ADDRESS(ROW()+(0), COLUMN()+(-2), 1))*INDIRECT(ADDRESS(ROW()+(0), COLUMN()+(-1), 1)), 0)</f>
        <v>32.474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403.485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9"/>
      <c r="B31" s="19"/>
      <c r="C31" s="20" t="s">
        <v>67</v>
      </c>
      <c r="D31" s="19" t="s">
        <v>68</v>
      </c>
      <c r="E31" s="13">
        <v>2</v>
      </c>
      <c r="F31" s="14">
        <f ca="1">ROUND(SUM(INDIRECT(ADDRESS(ROW()+(-2), COLUMN()+(1), 1)),INDIRECT(ADDRESS(ROW()+(-10), COLUMN()+(1), 1))), 0)</f>
        <v>1.74415e+06</v>
      </c>
      <c r="G31" s="14">
        <f ca="1">ROUND(INDIRECT(ADDRESS(ROW()+(0), COLUMN()+(-2), 1))*INDIRECT(ADDRESS(ROW()+(0), COLUMN()+(-1), 1))/100, 0)</f>
        <v>34.883</v>
      </c>
    </row>
    <row r="32" spans="1:7" ht="13.50" thickBot="1" customHeight="1">
      <c r="A32" s="21" t="s">
        <v>69</v>
      </c>
      <c r="B32" s="21"/>
      <c r="C32" s="22"/>
      <c r="D32" s="23"/>
      <c r="E32" s="24" t="s">
        <v>70</v>
      </c>
      <c r="F32" s="25"/>
      <c r="G32" s="26">
        <f ca="1">ROUND(SUM(INDIRECT(ADDRESS(ROW()+(-1), COLUMN()+(0), 1)),INDIRECT(ADDRESS(ROW()+(-3), COLUMN()+(0), 1)),INDIRECT(ADDRESS(ROW()+(-11), COLUMN()+(0), 1))), 0)</f>
        <v>1.77904e+06</v>
      </c>
    </row>
  </sheetData>
  <mergeCells count="3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B24"/>
    <mergeCell ref="A25:B25"/>
    <mergeCell ref="A26:B26"/>
    <mergeCell ref="A27:B27"/>
    <mergeCell ref="A28:B28"/>
    <mergeCell ref="A29:B29"/>
    <mergeCell ref="E29:F29"/>
    <mergeCell ref="A30:B30"/>
    <mergeCell ref="D30:E30"/>
    <mergeCell ref="A31:B31"/>
    <mergeCell ref="A32:D32"/>
    <mergeCell ref="E32:F32"/>
  </mergeCells>
  <pageMargins left="0.147638" right="0.147638" top="0.206693" bottom="0.206693" header="0.0" footer="0.0"/>
  <pageSetup paperSize="9" orientation="portrait"/>
  <rowBreaks count="0" manualBreakCount="0">
    </rowBreaks>
</worksheet>
</file>