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<sst xmlns="http://schemas.openxmlformats.org/spreadsheetml/2006/main" count="91" uniqueCount="91">
  <si>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</si>
  <si>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EHU021</t>
  </si>
  <si>
    <t xml:space="preserve">m²</t>
  </si>
  <si>
    <t xml:space="preserve">Losa unidireccional con vigas planas, nervios "in situ" y pilares.</t>
  </si>
  <si>
    <r>
      <rPr>
        <sz val="8.25"/>
        <color rgb="FF000000"/>
        <rFont val="Arial"/>
        <family val="2"/>
      </rPr>
      <t xml:space="preserve">Estructura de hormigón armado, realizada con hormigón fck 250, HA-25/B/19/IIa elaborado en planta, y vaciado con bomba, con un volumen total de hormigón en losa, vigas y pilares de 0,186 m³/m², y acero AP 500 en zona de nervios y zunchos, vigas y pilares con una cuantía total de 20 kg/m², compuesta de los siguientes elementos: LOSA UNIDIRECCIONAL: horizontal, de canto 30 = 25+5 cm; nervio "in situ" de 12 cm de ancho; bovedilla de hormigón para nervios "in situ", 60x20x25 cm; capa de compresión de 5 cm de espesor, con armadura de reparto formada por armadura secundaria de distribución ensamblada "in situ" ø 6 c/10 - ø 6 c/10 de acero AP 500, con varillas conformadas longitudinales de 6 mm de diámetro cada 10 cm y varillas conformadas transversales de 6 mm de diámetro cada 10 cm; vigas planas, zunchos perimetrales de planta, encofrado para vigas, montaje y desmontaje de sistema de encofrado continuo, con acabado para revestir, formado por: superficie encofrante de tableros de madera tratada, reforzados con varillas y perfiles, amortizables en 25 usos, estructura soporte horizontal de sopandas metálicas y accesorios de montaje, amortizables en 150 usos y estructura soporte vertical de puntales metálicos, amortizables en 150 usos; PILARES: con altura libre de hasta 3 m, con montaje y desmontaje de sistema de encofrado de chapas metálicas reutilizables. Incluso agente filmógeno, para el curado de hormigones y morteros. El precio incluye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</si>
  <si>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</si>
  <si>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</si>
  <si>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</si>
  <si>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</si>
  <si>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</si>
  <si>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</si>
  <si>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</si>
  <si>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</si>
  <si>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</si>
  <si>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pilares.</t>
  </si>
  <si>
    <t xml:space="preserve">mt08eup010b</t>
  </si>
  <si>
    <t xml:space="preserve">m²</t>
  </si>
  <si>
    <t xml:space="preserve">Chapa metálica de 50x50 cm, para encofrado de pilares de hormigón armado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</si>
  <si>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</si>
  <si>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</si>
  <si>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</si>
  <si>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</si>
  <si>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</si>
  <si>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</si>
  <si>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</si>
  <si>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</si>
  <si>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</si>
  <si>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</si>
  <si>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</si>
  <si>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</si>
  <si>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</si>
  <si>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</si>
  <si>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</si>
  <si>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</si>
  <si>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</si>
  <si>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</si>
  <si>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mt07bho020b</t>
  </si>
  <si>
    <t xml:space="preserve">Ud</t>
  </si>
  <si>
    <t xml:space="preserve">Bovedilla de hormigón para nervios "in situ", 60x20x25 cm. Incluso piezas especiales.</t>
  </si>
  <si>
    <t xml:space="preserve">mt07aco020c</t>
  </si>
  <si>
    <t xml:space="preserve">Ud</t>
  </si>
  <si>
    <t xml:space="preserve">Separador homologado para vigas.</t>
  </si>
  <si>
    <t xml:space="preserve">mt07aco020f</t>
  </si>
  <si>
    <t xml:space="preserve">Ud</t>
  </si>
  <si>
    <t xml:space="preserve">Separador homologado para nervios "in situ" en losas unidireccionales.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</si>
  <si>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</si>
  <si>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</si>
  <si>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</si>
  <si>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</si>
  <si>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</si>
  <si>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</si>
  <si>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mt07ame141aaa1</t>
  </si>
  <si>
    <t xml:space="preserve">m²</t>
  </si>
  <si>
    <t xml:space="preserve">Armadura secundaria de distribución ensamblada "in situ" ø 6 c/10 - ø 6 c/10 de acero AP 500, según NP 4007 99, con varillas conformadas longitudinales de 6 mm de diámetro cada 10 cm y varillas conformadas transversales de 6 mm de diámetro cada 10 cm.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</si>
  <si>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</si>
  <si>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</si>
  <si>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</si>
  <si>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</si>
  <si>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</si>
  <si>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</si>
  <si>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</si>
  <si>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</si>
  <si>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</si>
  <si>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</si>
  <si>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</si>
  <si>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</si>
  <si>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</si>
  <si>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</si>
  <si>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</si>
  <si>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</si>
  <si>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</si>
  <si>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</si>
  <si>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</si>
  <si>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</si>
  <si>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</si>
  <si>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</si>
  <si>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</si>
  <si>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</si>
  <si>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</si>
  <si>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</si>
  <si>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</si>
  <si>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</si>
  <si>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</si>
  <si>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</si>
  <si>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</si>
  <si>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</si>
  <si>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</si>
  <si>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</si>
  <si>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</si>
  <si>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42.308G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</si>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</sst>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70" customWidth="1"/>
    <col min="4" max="4" width="7.65" customWidth="1"/>
    <col min="5" max="5" width="65.11" customWidth="1"/>
    <col min="6" max="6" width="13.26" customWidth="1"/>
    <col min="7" max="7" width="15.64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</v>
      </c>
      <c r="G10" s="12">
        <v>388</v>
      </c>
      <c r="H10" s="12">
        <f ca="1">ROUND(INDIRECT(ADDRESS(ROW()+(0), COLUMN()+(-2), 1))*INDIRECT(ADDRESS(ROW()+(0), COLUMN()+(-1), 1)), 0)</f>
        <v>194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296843</v>
      </c>
      <c r="H11" s="12">
        <f ca="1">ROUND(INDIRECT(ADDRESS(ROW()+(0), COLUMN()+(-2), 1))*INDIRECT(ADDRESS(ROW()+(0), COLUMN()+(-1), 1)), 0)</f>
        <v>2.078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0.044</v>
      </c>
      <c r="G12" s="12">
        <v>281383</v>
      </c>
      <c r="H12" s="12">
        <f ca="1">ROUND(INDIRECT(ADDRESS(ROW()+(0), COLUMN()+(-2), 1))*INDIRECT(ADDRESS(ROW()+(0), COLUMN()+(-1), 1)), 0)</f>
        <v>12.381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0.007</v>
      </c>
      <c r="G13" s="12">
        <v>630792</v>
      </c>
      <c r="H13" s="12">
        <f ca="1">ROUND(INDIRECT(ADDRESS(ROW()+(0), COLUMN()+(-2), 1))*INDIRECT(ADDRESS(ROW()+(0), COLUMN()+(-1), 1)), 0)</f>
        <v>4.416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0.027</v>
      </c>
      <c r="G14" s="12">
        <v>119064</v>
      </c>
      <c r="H14" s="12">
        <f ca="1">ROUND(INDIRECT(ADDRESS(ROW()+(0), COLUMN()+(-2), 1))*INDIRECT(ADDRESS(ROW()+(0), COLUMN()+(-1), 1)), 0)</f>
        <v>3.215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0.003</v>
      </c>
      <c r="G15" s="12">
        <v>2.1985e+06</v>
      </c>
      <c r="H15" s="12">
        <f ca="1">ROUND(INDIRECT(ADDRESS(ROW()+(0), COLUMN()+(-2), 1))*INDIRECT(ADDRESS(ROW()+(0), COLUMN()+(-1), 1)), 0)</f>
        <v>6.595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0.04</v>
      </c>
      <c r="G16" s="12">
        <v>54112</v>
      </c>
      <c r="H16" s="12">
        <f ca="1">ROUND(INDIRECT(ADDRESS(ROW()+(0), COLUMN()+(-2), 1))*INDIRECT(ADDRESS(ROW()+(0), COLUMN()+(-1), 1)), 0)</f>
        <v>2.164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0.03</v>
      </c>
      <c r="G17" s="12">
        <v>11158</v>
      </c>
      <c r="H17" s="12">
        <f ca="1">ROUND(INDIRECT(ADDRESS(ROW()+(0), COLUMN()+(-2), 1))*INDIRECT(ADDRESS(ROW()+(0), COLUMN()+(-1), 1)), 0)</f>
        <v>335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5.104</v>
      </c>
      <c r="G18" s="12">
        <v>6519</v>
      </c>
      <c r="H18" s="12">
        <f ca="1">ROUND(INDIRECT(ADDRESS(ROW()+(0), COLUMN()+(-2), 1))*INDIRECT(ADDRESS(ROW()+(0), COLUMN()+(-1), 1)), 0)</f>
        <v>33.273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0.8</v>
      </c>
      <c r="G19" s="12">
        <v>543</v>
      </c>
      <c r="H19" s="12">
        <f ca="1">ROUND(INDIRECT(ADDRESS(ROW()+(0), COLUMN()+(-2), 1))*INDIRECT(ADDRESS(ROW()+(0), COLUMN()+(-1), 1)), 0)</f>
        <v>434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</v>
      </c>
      <c r="G20" s="12">
        <v>388</v>
      </c>
      <c r="H20" s="12">
        <f ca="1">ROUND(INDIRECT(ADDRESS(ROW()+(0), COLUMN()+(-2), 1))*INDIRECT(ADDRESS(ROW()+(0), COLUMN()+(-1), 1)), 0)</f>
        <v>388</v>
      </c>
    </row>
    <row r="21" spans="1:8" ht="24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21</v>
      </c>
      <c r="G21" s="12">
        <v>6249</v>
      </c>
      <c r="H21" s="12">
        <f ca="1">ROUND(INDIRECT(ADDRESS(ROW()+(0), COLUMN()+(-2), 1))*INDIRECT(ADDRESS(ROW()+(0), COLUMN()+(-1), 1)), 0)</f>
        <v>131.229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0.29</v>
      </c>
      <c r="G22" s="12">
        <v>9276</v>
      </c>
      <c r="H22" s="12">
        <f ca="1">ROUND(INDIRECT(ADDRESS(ROW()+(0), COLUMN()+(-2), 1))*INDIRECT(ADDRESS(ROW()+(0), COLUMN()+(-1), 1)), 0)</f>
        <v>2.69</v>
      </c>
    </row>
    <row r="23" spans="1:8" ht="45.0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1.1</v>
      </c>
      <c r="G23" s="12">
        <v>27747</v>
      </c>
      <c r="H23" s="12">
        <f ca="1">ROUND(INDIRECT(ADDRESS(ROW()+(0), COLUMN()+(-2), 1))*INDIRECT(ADDRESS(ROW()+(0), COLUMN()+(-1), 1)), 0)</f>
        <v>30.522</v>
      </c>
    </row>
    <row r="24" spans="1:8" ht="24.0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0.195</v>
      </c>
      <c r="G24" s="12">
        <v>874041</v>
      </c>
      <c r="H24" s="12">
        <f ca="1">ROUND(INDIRECT(ADDRESS(ROW()+(0), COLUMN()+(-2), 1))*INDIRECT(ADDRESS(ROW()+(0), COLUMN()+(-1), 1)), 0)</f>
        <v>170.438</v>
      </c>
    </row>
    <row r="25" spans="1:8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3">
        <v>0.15</v>
      </c>
      <c r="G25" s="14">
        <v>9658</v>
      </c>
      <c r="H25" s="14">
        <f ca="1">ROUND(INDIRECT(ADDRESS(ROW()+(0), COLUMN()+(-2), 1))*INDIRECT(ADDRESS(ROW()+(0), COLUMN()+(-1), 1)), 0)</f>
        <v>1.449</v>
      </c>
    </row>
    <row r="26" spans="1:8" ht="13.50" thickBot="1" customHeight="1">
      <c r="A26" s="15"/>
      <c r="B26" s="15"/>
      <c r="C26" s="15"/>
      <c r="D26" s="15"/>
      <c r="E26" s="15"/>
      <c r="F26" s="9" t="s">
        <v>60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0)</f>
        <v>401.801</v>
      </c>
    </row>
    <row r="27" spans="1:8" ht="13.50" thickBot="1" customHeight="1">
      <c r="A27" s="15">
        <v>2</v>
      </c>
      <c r="B27" s="15"/>
      <c r="C27" s="15"/>
      <c r="D27" s="15"/>
      <c r="E27" s="18" t="s">
        <v>61</v>
      </c>
      <c r="F27" s="18"/>
      <c r="G27" s="15"/>
      <c r="H27" s="15"/>
    </row>
    <row r="28" spans="1:8" ht="13.50" thickBot="1" customHeight="1">
      <c r="A28" s="1" t="s">
        <v>62</v>
      </c>
      <c r="B28" s="1"/>
      <c r="C28" s="1"/>
      <c r="D28" s="10" t="s">
        <v>63</v>
      </c>
      <c r="E28" s="1" t="s">
        <v>64</v>
      </c>
      <c r="F28" s="13">
        <v>0.023</v>
      </c>
      <c r="G28" s="14">
        <v>1.08666e+06</v>
      </c>
      <c r="H28" s="14">
        <f ca="1">ROUND(INDIRECT(ADDRESS(ROW()+(0), COLUMN()+(-2), 1))*INDIRECT(ADDRESS(ROW()+(0), COLUMN()+(-1), 1)), 0)</f>
        <v>24.993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1))), 0)</f>
        <v>24.993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0.967</v>
      </c>
      <c r="G31" s="12">
        <v>74532</v>
      </c>
      <c r="H31" s="12">
        <f ca="1">ROUND(INDIRECT(ADDRESS(ROW()+(0), COLUMN()+(-2), 1))*INDIRECT(ADDRESS(ROW()+(0), COLUMN()+(-1), 1)), 0)</f>
        <v>72.073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0.978</v>
      </c>
      <c r="G32" s="12">
        <v>47756</v>
      </c>
      <c r="H32" s="12">
        <f ca="1">ROUND(INDIRECT(ADDRESS(ROW()+(0), COLUMN()+(-2), 1))*INDIRECT(ADDRESS(ROW()+(0), COLUMN()+(-1), 1)), 0)</f>
        <v>46.705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0.338</v>
      </c>
      <c r="G33" s="12">
        <v>74532</v>
      </c>
      <c r="H33" s="12">
        <f ca="1">ROUND(INDIRECT(ADDRESS(ROW()+(0), COLUMN()+(-2), 1))*INDIRECT(ADDRESS(ROW()+(0), COLUMN()+(-1), 1)), 0)</f>
        <v>25.192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0.345</v>
      </c>
      <c r="G34" s="12">
        <v>47756</v>
      </c>
      <c r="H34" s="12">
        <f ca="1">ROUND(INDIRECT(ADDRESS(ROW()+(0), COLUMN()+(-2), 1))*INDIRECT(ADDRESS(ROW()+(0), COLUMN()+(-1), 1)), 0)</f>
        <v>16.476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0.02</v>
      </c>
      <c r="G35" s="12">
        <v>74532</v>
      </c>
      <c r="H35" s="12">
        <f ca="1">ROUND(INDIRECT(ADDRESS(ROW()+(0), COLUMN()+(-2), 1))*INDIRECT(ADDRESS(ROW()+(0), COLUMN()+(-1), 1)), 0)</f>
        <v>1.491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3">
        <v>0.08</v>
      </c>
      <c r="G36" s="14">
        <v>47756</v>
      </c>
      <c r="H36" s="14">
        <f ca="1">ROUND(INDIRECT(ADDRESS(ROW()+(0), COLUMN()+(-2), 1))*INDIRECT(ADDRESS(ROW()+(0), COLUMN()+(-1), 1)), 0)</f>
        <v>3.82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165.757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19"/>
      <c r="D39" s="20" t="s">
        <v>87</v>
      </c>
      <c r="E39" s="19" t="s">
        <v>88</v>
      </c>
      <c r="F39" s="13">
        <v>2</v>
      </c>
      <c r="G39" s="14">
        <f ca="1">ROUND(SUM(INDIRECT(ADDRESS(ROW()+(-2), COLUMN()+(1), 1)),INDIRECT(ADDRESS(ROW()+(-10), COLUMN()+(1), 1)),INDIRECT(ADDRESS(ROW()+(-13), COLUMN()+(1), 1))), 0)</f>
        <v>592.551</v>
      </c>
      <c r="H39" s="14">
        <f ca="1">ROUND(INDIRECT(ADDRESS(ROW()+(0), COLUMN()+(-2), 1))*INDIRECT(ADDRESS(ROW()+(0), COLUMN()+(-1), 1))/100, 0)</f>
        <v>11.851</v>
      </c>
    </row>
    <row r="40" spans="1:8" ht="13.50" thickBot="1" customHeight="1">
      <c r="A40" s="21" t="s">
        <v>89</v>
      </c>
      <c r="B40" s="21"/>
      <c r="C40" s="21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1)),INDIRECT(ADDRESS(ROW()+(-11), COLUMN()+(0), 1)),INDIRECT(ADDRESS(ROW()+(-14), COLUMN()+(0), 1))), 0)</f>
        <v>604.402</v>
      </c>
    </row>
  </sheetData>
  <mergeCells count="4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F26:G26"/>
    <mergeCell ref="A27:C27"/>
    <mergeCell ref="E27:F27"/>
    <mergeCell ref="A28:C28"/>
    <mergeCell ref="A29:C29"/>
    <mergeCell ref="F29:G29"/>
    <mergeCell ref="A30:C30"/>
    <mergeCell ref="E30:F30"/>
    <mergeCell ref="A31:C31"/>
    <mergeCell ref="A32:C32"/>
    <mergeCell ref="A33:C33"/>
    <mergeCell ref="A34:C34"/>
    <mergeCell ref="A35:C35"/>
    <mergeCell ref="A36:C36"/>
    <mergeCell ref="A37:C37"/>
    <mergeCell ref="F37:G37"/>
    <mergeCell ref="A38:C38"/>
    <mergeCell ref="E38:F38"/>
    <mergeCell ref="A39:C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