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<sst xmlns="http://schemas.openxmlformats.org/spreadsheetml/2006/main" count="47" uniqueCount="47">
  <si>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</si>
  <si>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IFI012</t>
  </si>
  <si>
    <t xml:space="preserve">Ud</t>
  </si>
  <si>
    <t xml:space="preserve">Instalación interior para cocina.</t>
  </si>
  <si>
    <r>
      <rPr>
        <sz val="8.25"/>
        <color rgb="FF000000"/>
        <rFont val="Arial"/>
        <family val="2"/>
      </rPr>
      <t xml:space="preserve">Instalación interior de plomería para cocina con dotación para: pileta de cocina, toma y llave de paso para lavavajillas, realizada con tubo de polietileno reticulado (PE-X), modelo Aqua Pipe "UPONOR IBERIA", para la red de agua fría y caliente que conecta la ramal 45° simple particular o una de sus ramificaciones con cada uno de los artefactos sanitarios, con los diámetros necesarios para cada punto de servicio. Incluso llaves de paso de cuarto húmedo para el corte del suministro de agua, material auxiliar para montaje y sujeción a la obra, ramal 45° simple particular, accesorios de ramales 45° simples.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</si>
  <si>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</si>
  <si>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</si>
  <si>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</si>
  <si>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</si>
  <si>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</si>
  <si>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</si>
  <si>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</si>
  <si>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mt37tpu400i</t>
  </si>
  <si>
    <t xml:space="preserve">Ud</t>
  </si>
  <si>
    <t xml:space="preserve">Material auxiliar para montaje y sujeción a la obra de las tuberías de polietileno reticulado (PE-Xa), serie 5, modelo Aqua Pipe "UPONOR IBERIA", de 16 mm de diámetro exterior.</t>
  </si>
  <si>
    <t xml:space="preserve">mt37tpu010ig</t>
  </si>
  <si>
    <t xml:space="preserve">m</t>
  </si>
  <si>
    <t xml:space="preserve">Tubo de polietileno reticulado (PE-Xa), serie 5, modelo Aqua Pipe "UPONOR IBERIA", de 16 mm de diámetro exterior, PN=6 atm y 1,8 mm de espesor, sistema de unión Quick and Easy, suministrado en rollos, según ISO 15875-2, con el precio incrementado el 30% en concepto de accesorios y piezas especiales.</t>
  </si>
  <si>
    <t xml:space="preserve">mt37tpu400j</t>
  </si>
  <si>
    <t xml:space="preserve">Ud</t>
  </si>
  <si>
    <t xml:space="preserve">Material auxiliar para montaje y sujeción a la obra de las tuberías de polietileno reticulado (PE-Xa), serie 5, modelo Aqua Pipe "UPONOR IBERIA", de 20 mm de diámetro exterior.</t>
  </si>
  <si>
    <t xml:space="preserve">mt37tpu010jg</t>
  </si>
  <si>
    <t xml:space="preserve">m</t>
  </si>
  <si>
    <t xml:space="preserve">Tubo de polietileno reticulado (PE-Xa), serie 5, modelo Aqua Pipe "UPONOR IBERIA", de 20 mm de diámetro exterior, PN=6 atm y 1,9 mm de espesor, sistema de unión Quick and Easy, suministrado en rollos, según ISO 15875-2, con el precio incrementado el 30% en concepto de accesorios y piezas especiales.</t>
  </si>
  <si>
    <t xml:space="preserve">mt37avu020f</t>
  </si>
  <si>
    <t xml:space="preserve">Ud</t>
  </si>
  <si>
    <t xml:space="preserve">Válvula de esfera, de latón, de 20 mm de diámetro, "UPONOR IBERIA", sistema de unión Quick and Easy.</t>
  </si>
  <si>
    <t xml:space="preserve">mt37avu100h</t>
  </si>
  <si>
    <t xml:space="preserve">Ud</t>
  </si>
  <si>
    <t xml:space="preserve">Maneta vista de acero inoxidable, "UPONOR IBERIA".</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</si>
  <si>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</si>
  <si>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</si>
  <si>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</si>
  <si>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</si>
  <si>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</si>
  <si>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</si>
  <si>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</si>
  <si>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Oficial plomero.</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</si>
  <si>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</si>
  <si>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</si>
  <si>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</si>
  <si>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</si>
  <si>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</si>
  <si>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</si>
  <si>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</si>
  <si>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264.837G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</si>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</sst>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48" customWidth="1"/>
    <col min="4" max="4" width="73.44" customWidth="1"/>
    <col min="5" max="5" width="11.56" customWidth="1"/>
    <col min="6" max="6" width="12.41"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8.1</v>
      </c>
      <c r="F10" s="12">
        <v>1308</v>
      </c>
      <c r="G10" s="12">
        <f ca="1">ROUND(INDIRECT(ADDRESS(ROW()+(0), COLUMN()+(-2), 1))*INDIRECT(ADDRESS(ROW()+(0), COLUMN()+(-1), 1)), 0)</f>
        <v>10.595</v>
      </c>
    </row>
    <row r="11" spans="1:7" ht="45.00" thickBot="1" customHeight="1">
      <c r="A11" s="1" t="s">
        <v>15</v>
      </c>
      <c r="B11" s="1"/>
      <c r="C11" s="10" t="s">
        <v>16</v>
      </c>
      <c r="D11" s="1" t="s">
        <v>17</v>
      </c>
      <c r="E11" s="11">
        <v>8.1</v>
      </c>
      <c r="F11" s="12">
        <v>34017</v>
      </c>
      <c r="G11" s="12">
        <f ca="1">ROUND(INDIRECT(ADDRESS(ROW()+(0), COLUMN()+(-2), 1))*INDIRECT(ADDRESS(ROW()+(0), COLUMN()+(-1), 1)), 0)</f>
        <v>275.538</v>
      </c>
    </row>
    <row r="12" spans="1:7" ht="34.50" thickBot="1" customHeight="1">
      <c r="A12" s="1" t="s">
        <v>18</v>
      </c>
      <c r="B12" s="1"/>
      <c r="C12" s="10" t="s">
        <v>19</v>
      </c>
      <c r="D12" s="1" t="s">
        <v>20</v>
      </c>
      <c r="E12" s="11">
        <v>11</v>
      </c>
      <c r="F12" s="12">
        <v>1701</v>
      </c>
      <c r="G12" s="12">
        <f ca="1">ROUND(INDIRECT(ADDRESS(ROW()+(0), COLUMN()+(-2), 1))*INDIRECT(ADDRESS(ROW()+(0), COLUMN()+(-1), 1)), 0)</f>
        <v>18.711</v>
      </c>
    </row>
    <row r="13" spans="1:7" ht="45.00" thickBot="1" customHeight="1">
      <c r="A13" s="1" t="s">
        <v>21</v>
      </c>
      <c r="B13" s="1"/>
      <c r="C13" s="10" t="s">
        <v>22</v>
      </c>
      <c r="D13" s="1" t="s">
        <v>23</v>
      </c>
      <c r="E13" s="11">
        <v>11</v>
      </c>
      <c r="F13" s="12">
        <v>44222</v>
      </c>
      <c r="G13" s="12">
        <f ca="1">ROUND(INDIRECT(ADDRESS(ROW()+(0), COLUMN()+(-2), 1))*INDIRECT(ADDRESS(ROW()+(0), COLUMN()+(-1), 1)), 0)</f>
        <v>486.442</v>
      </c>
    </row>
    <row r="14" spans="1:7" ht="24.00" thickBot="1" customHeight="1">
      <c r="A14" s="1" t="s">
        <v>24</v>
      </c>
      <c r="B14" s="1"/>
      <c r="C14" s="10" t="s">
        <v>25</v>
      </c>
      <c r="D14" s="1" t="s">
        <v>26</v>
      </c>
      <c r="E14" s="11">
        <v>2</v>
      </c>
      <c r="F14" s="12">
        <v>274230</v>
      </c>
      <c r="G14" s="12">
        <f ca="1">ROUND(INDIRECT(ADDRESS(ROW()+(0), COLUMN()+(-2), 1))*INDIRECT(ADDRESS(ROW()+(0), COLUMN()+(-1), 1)), 0)</f>
        <v>548.46</v>
      </c>
    </row>
    <row r="15" spans="1:7" ht="13.50" thickBot="1" customHeight="1">
      <c r="A15" s="1" t="s">
        <v>27</v>
      </c>
      <c r="B15" s="1"/>
      <c r="C15" s="10" t="s">
        <v>28</v>
      </c>
      <c r="D15" s="1" t="s">
        <v>29</v>
      </c>
      <c r="E15" s="11">
        <v>2</v>
      </c>
      <c r="F15" s="12">
        <v>132510</v>
      </c>
      <c r="G15" s="12">
        <f ca="1">ROUND(INDIRECT(ADDRESS(ROW()+(0), COLUMN()+(-2), 1))*INDIRECT(ADDRESS(ROW()+(0), COLUMN()+(-1), 1)), 0)</f>
        <v>265.02</v>
      </c>
    </row>
    <row r="16" spans="1:7" ht="24.00" thickBot="1" customHeight="1">
      <c r="A16" s="1" t="s">
        <v>30</v>
      </c>
      <c r="B16" s="1"/>
      <c r="C16" s="10" t="s">
        <v>31</v>
      </c>
      <c r="D16" s="1" t="s">
        <v>32</v>
      </c>
      <c r="E16" s="13">
        <v>1</v>
      </c>
      <c r="F16" s="14">
        <v>268034</v>
      </c>
      <c r="G16" s="14">
        <f ca="1">ROUND(INDIRECT(ADDRESS(ROW()+(0), COLUMN()+(-2), 1))*INDIRECT(ADDRESS(ROW()+(0), COLUMN()+(-1), 1)), 0)</f>
        <v>268.034</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0)</f>
        <v>1.8728e+006</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4.262</v>
      </c>
      <c r="F19" s="12">
        <v>70502</v>
      </c>
      <c r="G19" s="12">
        <f ca="1">ROUND(INDIRECT(ADDRESS(ROW()+(0), COLUMN()+(-2), 1))*INDIRECT(ADDRESS(ROW()+(0), COLUMN()+(-1), 1)), 0)</f>
        <v>300.478</v>
      </c>
    </row>
    <row r="20" spans="1:7" ht="13.50" thickBot="1" customHeight="1">
      <c r="A20" s="1" t="s">
        <v>38</v>
      </c>
      <c r="B20" s="1"/>
      <c r="C20" s="10" t="s">
        <v>39</v>
      </c>
      <c r="D20" s="1" t="s">
        <v>40</v>
      </c>
      <c r="E20" s="13">
        <v>4.262</v>
      </c>
      <c r="F20" s="14">
        <v>43905</v>
      </c>
      <c r="G20" s="14">
        <f ca="1">ROUND(INDIRECT(ADDRESS(ROW()+(0), COLUMN()+(-2), 1))*INDIRECT(ADDRESS(ROW()+(0), COLUMN()+(-1), 1)), 0)</f>
        <v>187.125</v>
      </c>
    </row>
    <row r="21" spans="1:7" ht="13.50" thickBot="1" customHeight="1">
      <c r="A21" s="15"/>
      <c r="B21" s="15"/>
      <c r="C21" s="15"/>
      <c r="D21" s="15"/>
      <c r="E21" s="9" t="s">
        <v>41</v>
      </c>
      <c r="F21" s="9"/>
      <c r="G21" s="17">
        <f ca="1">ROUND(SUM(INDIRECT(ADDRESS(ROW()+(-1), COLUMN()+(0), 1)),INDIRECT(ADDRESS(ROW()+(-2), COLUMN()+(0), 1))), 0)</f>
        <v>487.603</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0)</f>
        <v>2.3604e+006</v>
      </c>
      <c r="G23" s="14">
        <f ca="1">ROUND(INDIRECT(ADDRESS(ROW()+(0), COLUMN()+(-2), 1))*INDIRECT(ADDRESS(ROW()+(0), COLUMN()+(-1), 1))/100, 0)</f>
        <v>47.208</v>
      </c>
    </row>
    <row r="24" spans="1:7" ht="13.50" thickBot="1" customHeight="1">
      <c r="A24" s="21" t="s">
        <v>45</v>
      </c>
      <c r="B24" s="21"/>
      <c r="C24" s="22"/>
      <c r="D24" s="23"/>
      <c r="E24" s="24" t="s">
        <v>46</v>
      </c>
      <c r="F24" s="25"/>
      <c r="G24" s="26">
        <f ca="1">ROUND(SUM(INDIRECT(ADDRESS(ROW()+(-1), COLUMN()+(0), 1)),INDIRECT(ADDRESS(ROW()+(-3), COLUMN()+(0), 1)),INDIRECT(ADDRESS(ROW()+(-7), COLUMN()+(0), 1))), 0)</f>
        <v>2.40761e+006</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