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<sst xmlns="http://schemas.openxmlformats.org/spreadsheetml/2006/main" count="47" uniqueCount="47">
  <si>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</si>
  <si>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</si>
  <si>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</si>
  <si>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</si>
  <si>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modelo Aqua Pipe "UPONOR IBERIA", para la red de agua fría y caliente que conecta la ramal 45° simple particular o una de sus ramificaciones con cada uno de los artefactos sanitarios, con los diámetros necesarios para cada punto de servicio. Incluso llaves de paso de cuarto húmedo para el corte del suministro de agua, material auxiliar para montaje y sujeción a la obra, ramal 45° simple particular, accesorios de ramales 45° simples.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</si>
  <si>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</si>
  <si>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</si>
  <si>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</si>
  <si>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</si>
  <si>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</si>
  <si>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</si>
  <si>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</si>
  <si>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</si>
  <si>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</si>
  <si>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</si>
  <si>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</si>
  <si>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</si>
  <si>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</si>
  <si>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</si>
  <si>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</si>
  <si>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</si>
  <si>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</si>
  <si>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</si>
  <si>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</si>
  <si>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</si>
  <si>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</si>
  <si>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</si>
  <si>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</si>
  <si>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</si>
  <si>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</si>
  <si>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</si>
  <si>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</si>
  <si>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</si>
  <si>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</si>
  <si>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</si>
  <si>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</si>
  <si>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</si>
  <si>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</si>
  <si>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</si>
  <si>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</si>
  <si>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</si>
  <si>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</si>
  <si>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</si>
  <si>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</si>
  <si>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</si>
  <si>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264.837G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</si>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</sst>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3.44"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1308</v>
      </c>
      <c r="G10" s="12">
        <f ca="1">ROUND(INDIRECT(ADDRESS(ROW()+(0), COLUMN()+(-2), 1))*INDIRECT(ADDRESS(ROW()+(0), COLUMN()+(-1), 1)), 0)</f>
        <v>10.595</v>
      </c>
    </row>
    <row r="11" spans="1:7" ht="45.00" thickBot="1" customHeight="1">
      <c r="A11" s="1" t="s">
        <v>15</v>
      </c>
      <c r="B11" s="1"/>
      <c r="C11" s="10" t="s">
        <v>16</v>
      </c>
      <c r="D11" s="1" t="s">
        <v>17</v>
      </c>
      <c r="E11" s="11">
        <v>8.1</v>
      </c>
      <c r="F11" s="12">
        <v>34017</v>
      </c>
      <c r="G11" s="12">
        <f ca="1">ROUND(INDIRECT(ADDRESS(ROW()+(0), COLUMN()+(-2), 1))*INDIRECT(ADDRESS(ROW()+(0), COLUMN()+(-1), 1)), 0)</f>
        <v>275.538</v>
      </c>
    </row>
    <row r="12" spans="1:7" ht="34.50" thickBot="1" customHeight="1">
      <c r="A12" s="1" t="s">
        <v>18</v>
      </c>
      <c r="B12" s="1"/>
      <c r="C12" s="10" t="s">
        <v>19</v>
      </c>
      <c r="D12" s="1" t="s">
        <v>20</v>
      </c>
      <c r="E12" s="11">
        <v>11</v>
      </c>
      <c r="F12" s="12">
        <v>1701</v>
      </c>
      <c r="G12" s="12">
        <f ca="1">ROUND(INDIRECT(ADDRESS(ROW()+(0), COLUMN()+(-2), 1))*INDIRECT(ADDRESS(ROW()+(0), COLUMN()+(-1), 1)), 0)</f>
        <v>18.711</v>
      </c>
    </row>
    <row r="13" spans="1:7" ht="45.00" thickBot="1" customHeight="1">
      <c r="A13" s="1" t="s">
        <v>21</v>
      </c>
      <c r="B13" s="1"/>
      <c r="C13" s="10" t="s">
        <v>22</v>
      </c>
      <c r="D13" s="1" t="s">
        <v>23</v>
      </c>
      <c r="E13" s="11">
        <v>11</v>
      </c>
      <c r="F13" s="12">
        <v>44222</v>
      </c>
      <c r="G13" s="12">
        <f ca="1">ROUND(INDIRECT(ADDRESS(ROW()+(0), COLUMN()+(-2), 1))*INDIRECT(ADDRESS(ROW()+(0), COLUMN()+(-1), 1)), 0)</f>
        <v>486.442</v>
      </c>
    </row>
    <row r="14" spans="1:7" ht="24.00" thickBot="1" customHeight="1">
      <c r="A14" s="1" t="s">
        <v>24</v>
      </c>
      <c r="B14" s="1"/>
      <c r="C14" s="10" t="s">
        <v>25</v>
      </c>
      <c r="D14" s="1" t="s">
        <v>26</v>
      </c>
      <c r="E14" s="11">
        <v>2</v>
      </c>
      <c r="F14" s="12">
        <v>274230</v>
      </c>
      <c r="G14" s="12">
        <f ca="1">ROUND(INDIRECT(ADDRESS(ROW()+(0), COLUMN()+(-2), 1))*INDIRECT(ADDRESS(ROW()+(0), COLUMN()+(-1), 1)), 0)</f>
        <v>548.46</v>
      </c>
    </row>
    <row r="15" spans="1:7" ht="13.50" thickBot="1" customHeight="1">
      <c r="A15" s="1" t="s">
        <v>27</v>
      </c>
      <c r="B15" s="1"/>
      <c r="C15" s="10" t="s">
        <v>28</v>
      </c>
      <c r="D15" s="1" t="s">
        <v>29</v>
      </c>
      <c r="E15" s="11">
        <v>2</v>
      </c>
      <c r="F15" s="12">
        <v>132510</v>
      </c>
      <c r="G15" s="12">
        <f ca="1">ROUND(INDIRECT(ADDRESS(ROW()+(0), COLUMN()+(-2), 1))*INDIRECT(ADDRESS(ROW()+(0), COLUMN()+(-1), 1)), 0)</f>
        <v>265.02</v>
      </c>
    </row>
    <row r="16" spans="1:7" ht="24.00" thickBot="1" customHeight="1">
      <c r="A16" s="1" t="s">
        <v>30</v>
      </c>
      <c r="B16" s="1"/>
      <c r="C16" s="10" t="s">
        <v>31</v>
      </c>
      <c r="D16" s="1" t="s">
        <v>32</v>
      </c>
      <c r="E16" s="13">
        <v>1</v>
      </c>
      <c r="F16" s="14">
        <v>268034</v>
      </c>
      <c r="G16" s="14">
        <f ca="1">ROUND(INDIRECT(ADDRESS(ROW()+(0), COLUMN()+(-2), 1))*INDIRECT(ADDRESS(ROW()+(0), COLUMN()+(-1), 1)), 0)</f>
        <v>268.034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1.8728e+006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4.262</v>
      </c>
      <c r="F19" s="12">
        <v>70502</v>
      </c>
      <c r="G19" s="12">
        <f ca="1">ROUND(INDIRECT(ADDRESS(ROW()+(0), COLUMN()+(-2), 1))*INDIRECT(ADDRESS(ROW()+(0), COLUMN()+(-1), 1)), 0)</f>
        <v>300.478</v>
      </c>
    </row>
    <row r="20" spans="1:7" ht="13.50" thickBot="1" customHeight="1">
      <c r="A20" s="1" t="s">
        <v>38</v>
      </c>
      <c r="B20" s="1"/>
      <c r="C20" s="10" t="s">
        <v>39</v>
      </c>
      <c r="D20" s="1" t="s">
        <v>40</v>
      </c>
      <c r="E20" s="13">
        <v>4.262</v>
      </c>
      <c r="F20" s="14">
        <v>43905</v>
      </c>
      <c r="G20" s="14">
        <f ca="1">ROUND(INDIRECT(ADDRESS(ROW()+(0), COLUMN()+(-2), 1))*INDIRECT(ADDRESS(ROW()+(0), COLUMN()+(-1), 1)), 0)</f>
        <v>187.125</v>
      </c>
    </row>
    <row r="21" spans="1:7" ht="13.50" thickBot="1" customHeight="1">
      <c r="A21" s="15"/>
      <c r="B21" s="15"/>
      <c r="C21" s="15"/>
      <c r="D21" s="15"/>
      <c r="E21" s="9" t="s">
        <v>41</v>
      </c>
      <c r="F21" s="9"/>
      <c r="G21" s="17">
        <f ca="1">ROUND(SUM(INDIRECT(ADDRESS(ROW()+(-1), COLUMN()+(0), 1)),INDIRECT(ADDRESS(ROW()+(-2), COLUMN()+(0), 1))), 0)</f>
        <v>487.603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0)</f>
        <v>2.3604e+006</v>
      </c>
      <c r="G23" s="14">
        <f ca="1">ROUND(INDIRECT(ADDRESS(ROW()+(0), COLUMN()+(-2), 1))*INDIRECT(ADDRESS(ROW()+(0), COLUMN()+(-1), 1))/100, 0)</f>
        <v>47.208</v>
      </c>
    </row>
    <row r="24" spans="1:7" ht="13.50" thickBot="1" customHeight="1">
      <c r="A24" s="21" t="s">
        <v>45</v>
      </c>
      <c r="B24" s="21"/>
      <c r="C24" s="22"/>
      <c r="D24" s="23"/>
      <c r="E24" s="24" t="s">
        <v>46</v>
      </c>
      <c r="F24" s="25"/>
      <c r="G24" s="26">
        <f ca="1">ROUND(SUM(INDIRECT(ADDRESS(ROW()+(-1), COLUMN()+(0), 1)),INDIRECT(ADDRESS(ROW()+(-3), COLUMN()+(0), 1)),INDIRECT(ADDRESS(ROW()+(-7), COLUMN()+(0), 1))), 0)</f>
        <v>2.40761e+006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