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<sst xmlns="http://schemas.openxmlformats.org/spreadsheetml/2006/main" count="77" uniqueCount="77">
  <si>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</si>
  <si>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EMF010</t>
  </si>
  <si>
    <t xml:space="preserve">m²</t>
  </si>
  <si>
    <t xml:space="preserve">Losa de viguetas de madera y encofrado "NERVOMETAL".</t>
  </si>
  <si>
    <r>
      <rPr>
        <sz val="8.25"/>
        <color rgb="FF000000"/>
        <rFont val="Arial"/>
        <family val="2"/>
      </rPr>
      <t xml:space="preserve">Losa tradicional con un intereje de 50 cm, compuesto por viguetas de madera aserrada de pino, de 70x70 mm de sección, con acabado cepillado, colocadas mediante apoyo sobre elemento estructural; encofrado de chapa de acero laminado en frío "NERVOMETAL" de 0,5 mm de espesor; acero AP 500, cuantía 1,1 kg/m², en capa de compresión de 4 cm de espesor de hormigón liviano HL-25/B/10/XC2, densidad entre 1200 y 1500 kg/m³, (cantidad mínima de cemento 275 kg/m³), elaborado en planta, y vaciado con grúa; apuntalamiento y desapuntalamiento de las viguetas. Incluso lámina de polietileno para la protección de las viguetas, alambre de atar, separadores, elementos de atado de viguetas y zunchos perimetrales de planta y huecos.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</si>
  <si>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</si>
  <si>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</si>
  <si>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</si>
  <si>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</si>
  <si>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</si>
  <si>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</si>
  <si>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</si>
  <si>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</si>
  <si>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</si>
  <si>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</si>
  <si>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</si>
  <si>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</si>
  <si>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</si>
  <si>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</si>
  <si>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</si>
  <si>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</si>
  <si>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</si>
  <si>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</si>
  <si>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</si>
  <si>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mt32war020</t>
  </si>
  <si>
    <t xml:space="preserve">m²</t>
  </si>
  <si>
    <t xml:space="preserve">Lámina de polietileno transparente, de 0,2 mm de espesor.</t>
  </si>
  <si>
    <t xml:space="preserve">mt08efb010b</t>
  </si>
  <si>
    <t xml:space="preserve">m²</t>
  </si>
  <si>
    <t xml:space="preserve">Chapa de acero laminado en frío, "NERVOMETAL", acabado cincado, de 0,5 mm de espesor.</t>
  </si>
  <si>
    <t xml:space="preserve">mt07emr111b</t>
  </si>
  <si>
    <t xml:space="preserve">Ud</t>
  </si>
  <si>
    <t xml:space="preserve">Clavo, de 4 mm de diámetro y 50 mm de longitud, de acero galvanizado de alta adherencia.</t>
  </si>
  <si>
    <t xml:space="preserve">mt07aco020m</t>
  </si>
  <si>
    <t xml:space="preserve">Ud</t>
  </si>
  <si>
    <t xml:space="preserve">Separador homologado para armadura secundaria de distribución.</t>
  </si>
  <si>
    <t xml:space="preserve">mt07aco130b</t>
  </si>
  <si>
    <t xml:space="preserve">kg</t>
  </si>
  <si>
    <t xml:space="preserve">Acero en varillas corrugadas AP 500, según NP 4007 99,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</si>
  <si>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</si>
  <si>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</si>
  <si>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</si>
  <si>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</si>
  <si>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</si>
  <si>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Hormigón liviano HLA-25/B/10/XC2, de entre 1200 y 1500 kg/m³ de densidad, cantidad mínima de cemento 275 kg/m³, elaborado en planta.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</si>
  <si>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</si>
  <si>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</si>
  <si>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</si>
  <si>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</si>
  <si>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</si>
  <si>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</si>
  <si>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</si>
  <si>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</si>
  <si>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mo044</t>
  </si>
  <si>
    <t xml:space="preserve">h</t>
  </si>
  <si>
    <t xml:space="preserve">Oficial encofrador.</t>
  </si>
  <si>
    <t xml:space="preserve">mo091</t>
  </si>
  <si>
    <t xml:space="preserve">h</t>
  </si>
  <si>
    <t xml:space="preserve">Medio oficial encofrador.</t>
  </si>
  <si>
    <t xml:space="preserve">mo043</t>
  </si>
  <si>
    <t xml:space="preserve">h</t>
  </si>
  <si>
    <t xml:space="preserve">Oficial armador de hormigón.</t>
  </si>
  <si>
    <t xml:space="preserve">mo090</t>
  </si>
  <si>
    <t xml:space="preserve">h</t>
  </si>
  <si>
    <t xml:space="preserve">Medio oficial armador de hormigón.</t>
  </si>
  <si>
    <t xml:space="preserve">mo045</t>
  </si>
  <si>
    <t xml:space="preserve">h</t>
  </si>
  <si>
    <t xml:space="preserve">Oficial hormigonero.</t>
  </si>
  <si>
    <t xml:space="preserve">mo092</t>
  </si>
  <si>
    <t xml:space="preserve">h</t>
  </si>
  <si>
    <t xml:space="preserve">Medio oficial hormigonero.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</si>
  <si>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</si>
  <si>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</si>
  <si>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</si>
  <si>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</si>
  <si>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28.023G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</si>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</sst>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2.42" customWidth="1"/>
    <col min="5" max="5" width="10.54" customWidth="1"/>
    <col min="6" max="6" width="13.43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</v>
      </c>
      <c r="F10" s="12">
        <v>39094</v>
      </c>
      <c r="G10" s="12">
        <f ca="1">ROUND(INDIRECT(ADDRESS(ROW()+(0), COLUMN()+(-2), 1))*INDIRECT(ADDRESS(ROW()+(0), COLUMN()+(-1), 1)), 0)</f>
        <v>1.564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0.045</v>
      </c>
      <c r="F11" s="12">
        <v>11577</v>
      </c>
      <c r="G11" s="12">
        <f ca="1">ROUND(INDIRECT(ADDRESS(ROW()+(0), COLUMN()+(-2), 1))*INDIRECT(ADDRESS(ROW()+(0), COLUMN()+(-1), 1)), 0)</f>
        <v>521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119064</v>
      </c>
      <c r="G12" s="12">
        <f ca="1">ROUND(INDIRECT(ADDRESS(ROW()+(0), COLUMN()+(-2), 1))*INDIRECT(ADDRESS(ROW()+(0), COLUMN()+(-1), 1)), 0)</f>
        <v>1.548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3.39542e+006</v>
      </c>
      <c r="G13" s="12">
        <f ca="1">ROUND(INDIRECT(ADDRESS(ROW()+(0), COLUMN()+(-2), 1))*INDIRECT(ADDRESS(ROW()+(0), COLUMN()+(-1), 1)), 0)</f>
        <v>33.954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1727</v>
      </c>
      <c r="G14" s="12">
        <f ca="1">ROUND(INDIRECT(ADDRESS(ROW()+(0), COLUMN()+(-2), 1))*INDIRECT(ADDRESS(ROW()+(0), COLUMN()+(-1), 1)), 0)</f>
        <v>1.727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1.1</v>
      </c>
      <c r="F15" s="12">
        <v>28757</v>
      </c>
      <c r="G15" s="12">
        <f ca="1">ROUND(INDIRECT(ADDRESS(ROW()+(0), COLUMN()+(-2), 1))*INDIRECT(ADDRESS(ROW()+(0), COLUMN()+(-1), 1)), 0)</f>
        <v>31.633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4</v>
      </c>
      <c r="F16" s="12">
        <v>578</v>
      </c>
      <c r="G16" s="12">
        <f ca="1">ROUND(INDIRECT(ADDRESS(ROW()+(0), COLUMN()+(-2), 1))*INDIRECT(ADDRESS(ROW()+(0), COLUMN()+(-1), 1)), 0)</f>
        <v>2.312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543</v>
      </c>
      <c r="G17" s="12">
        <f ca="1">ROUND(INDIRECT(ADDRESS(ROW()+(0), COLUMN()+(-2), 1))*INDIRECT(ADDRESS(ROW()+(0), COLUMN()+(-1), 1)), 0)</f>
        <v>543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1.1</v>
      </c>
      <c r="F18" s="12">
        <v>6249</v>
      </c>
      <c r="G18" s="12">
        <f ca="1">ROUND(INDIRECT(ADDRESS(ROW()+(0), COLUMN()+(-2), 1))*INDIRECT(ADDRESS(ROW()+(0), COLUMN()+(-1), 1)), 0)</f>
        <v>6.874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0.013</v>
      </c>
      <c r="F19" s="12">
        <v>9276</v>
      </c>
      <c r="G19" s="12">
        <f ca="1">ROUND(INDIRECT(ADDRESS(ROW()+(0), COLUMN()+(-2), 1))*INDIRECT(ADDRESS(ROW()+(0), COLUMN()+(-1), 1)), 0)</f>
        <v>121</v>
      </c>
    </row>
    <row r="20" spans="1:7" ht="24.00" thickBot="1" customHeight="1">
      <c r="A20" s="1" t="s">
        <v>42</v>
      </c>
      <c r="B20" s="1"/>
      <c r="C20" s="10" t="s">
        <v>43</v>
      </c>
      <c r="D20" s="1" t="s">
        <v>44</v>
      </c>
      <c r="E20" s="13">
        <v>0.042</v>
      </c>
      <c r="F20" s="14">
        <v>1.08489e+006</v>
      </c>
      <c r="G20" s="14">
        <f ca="1">ROUND(INDIRECT(ADDRESS(ROW()+(0), COLUMN()+(-2), 1))*INDIRECT(ADDRESS(ROW()+(0), COLUMN()+(-1), 1)), 0)</f>
        <v>45.565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0)</f>
        <v>126.362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0.118</v>
      </c>
      <c r="F23" s="12">
        <v>71401</v>
      </c>
      <c r="G23" s="12">
        <f ca="1">ROUND(INDIRECT(ADDRESS(ROW()+(0), COLUMN()+(-2), 1))*INDIRECT(ADDRESS(ROW()+(0), COLUMN()+(-1), 1)), 0)</f>
        <v>8.425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0.087</v>
      </c>
      <c r="F24" s="12">
        <v>45747</v>
      </c>
      <c r="G24" s="12">
        <f ca="1">ROUND(INDIRECT(ADDRESS(ROW()+(0), COLUMN()+(-2), 1))*INDIRECT(ADDRESS(ROW()+(0), COLUMN()+(-1), 1)), 0)</f>
        <v>3.98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0.115</v>
      </c>
      <c r="F25" s="12">
        <v>71401</v>
      </c>
      <c r="G25" s="12">
        <f ca="1">ROUND(INDIRECT(ADDRESS(ROW()+(0), COLUMN()+(-2), 1))*INDIRECT(ADDRESS(ROW()+(0), COLUMN()+(-1), 1)), 0)</f>
        <v>8.211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0.115</v>
      </c>
      <c r="F26" s="12">
        <v>45747</v>
      </c>
      <c r="G26" s="12">
        <f ca="1">ROUND(INDIRECT(ADDRESS(ROW()+(0), COLUMN()+(-2), 1))*INDIRECT(ADDRESS(ROW()+(0), COLUMN()+(-1), 1)), 0)</f>
        <v>5.261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0.015</v>
      </c>
      <c r="F27" s="12">
        <v>71401</v>
      </c>
      <c r="G27" s="12">
        <f ca="1">ROUND(INDIRECT(ADDRESS(ROW()+(0), COLUMN()+(-2), 1))*INDIRECT(ADDRESS(ROW()+(0), COLUMN()+(-1), 1)), 0)</f>
        <v>1.071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0.013</v>
      </c>
      <c r="F28" s="12">
        <v>45747</v>
      </c>
      <c r="G28" s="12">
        <f ca="1">ROUND(INDIRECT(ADDRESS(ROW()+(0), COLUMN()+(-2), 1))*INDIRECT(ADDRESS(ROW()+(0), COLUMN()+(-1), 1)), 0)</f>
        <v>595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1">
        <v>0.238</v>
      </c>
      <c r="F29" s="12">
        <v>71401</v>
      </c>
      <c r="G29" s="12">
        <f ca="1">ROUND(INDIRECT(ADDRESS(ROW()+(0), COLUMN()+(-2), 1))*INDIRECT(ADDRESS(ROW()+(0), COLUMN()+(-1), 1)), 0)</f>
        <v>16.993</v>
      </c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3">
        <v>0.268</v>
      </c>
      <c r="F30" s="14">
        <v>45747</v>
      </c>
      <c r="G30" s="14">
        <f ca="1">ROUND(INDIRECT(ADDRESS(ROW()+(0), COLUMN()+(-2), 1))*INDIRECT(ADDRESS(ROW()+(0), COLUMN()+(-1), 1)), 0)</f>
        <v>12.26</v>
      </c>
    </row>
    <row r="31" spans="1:7" ht="13.50" thickBot="1" customHeight="1">
      <c r="A31" s="15"/>
      <c r="B31" s="15"/>
      <c r="C31" s="15"/>
      <c r="D31" s="15"/>
      <c r="E31" s="9" t="s">
        <v>71</v>
      </c>
      <c r="F31" s="9"/>
      <c r="G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0)</f>
        <v>56.796</v>
      </c>
    </row>
    <row r="32" spans="1:7" ht="13.50" thickBot="1" customHeight="1">
      <c r="A32" s="15">
        <v>3</v>
      </c>
      <c r="B32" s="15"/>
      <c r="C32" s="15"/>
      <c r="D32" s="18" t="s">
        <v>72</v>
      </c>
      <c r="E32" s="18"/>
      <c r="F32" s="15"/>
      <c r="G32" s="15"/>
    </row>
    <row r="33" spans="1:7" ht="13.50" thickBot="1" customHeight="1">
      <c r="A33" s="19"/>
      <c r="B33" s="19"/>
      <c r="C33" s="20" t="s">
        <v>73</v>
      </c>
      <c r="D33" s="19" t="s">
        <v>74</v>
      </c>
      <c r="E33" s="13">
        <v>2</v>
      </c>
      <c r="F33" s="14">
        <f ca="1">ROUND(SUM(INDIRECT(ADDRESS(ROW()+(-2), COLUMN()+(1), 1)),INDIRECT(ADDRESS(ROW()+(-12), COLUMN()+(1), 1))), 0)</f>
        <v>183.158</v>
      </c>
      <c r="G33" s="14">
        <f ca="1">ROUND(INDIRECT(ADDRESS(ROW()+(0), COLUMN()+(-2), 1))*INDIRECT(ADDRESS(ROW()+(0), COLUMN()+(-1), 1))/100, 0)</f>
        <v>3.663</v>
      </c>
    </row>
    <row r="34" spans="1:7" ht="13.50" thickBot="1" customHeight="1">
      <c r="A34" s="21" t="s">
        <v>75</v>
      </c>
      <c r="B34" s="21"/>
      <c r="C34" s="22"/>
      <c r="D34" s="23"/>
      <c r="E34" s="24" t="s">
        <v>76</v>
      </c>
      <c r="F34" s="25"/>
      <c r="G34" s="26">
        <f ca="1">ROUND(SUM(INDIRECT(ADDRESS(ROW()+(-1), COLUMN()+(0), 1)),INDIRECT(ADDRESS(ROW()+(-3), COLUMN()+(0), 1)),INDIRECT(ADDRESS(ROW()+(-13), COLUMN()+(0), 1))), 0)</f>
        <v>186.821</v>
      </c>
    </row>
  </sheetData>
  <mergeCells count="3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E31:F31"/>
    <mergeCell ref="A32:B32"/>
    <mergeCell ref="D32:E32"/>
    <mergeCell ref="A33:B33"/>
    <mergeCell ref="A34:D34"/>
    <mergeCell ref="E34:F34"/>
  </mergeCells>
  <pageMargins left="0.147638" right="0.147638" top="0.206693" bottom="0.206693" header="0.0" footer="0.0"/>
  <pageSetup paperSize="9" orientation="portrait"/>
  <rowBreaks count="0" manualBreakCount="0">
    </rowBreaks>
</worksheet>
</file>